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66" yWindow="65401" windowWidth="20730" windowHeight="11760" tabRatio="500" activeTab="0"/>
  </bookViews>
  <sheets>
    <sheet name="8848 мужская коллекция" sheetId="1" r:id="rId1"/>
    <sheet name="8848 женская коллекция" sheetId="2" r:id="rId2"/>
    <sheet name="8848 детская коллекция" sheetId="3" r:id="rId3"/>
    <sheet name="8848 аксессуары" sheetId="4" r:id="rId4"/>
    <sheet name="ЗАКАЗ ИТОГО" sheetId="5" r:id="rId5"/>
  </sheets>
  <definedNames/>
  <calcPr fullCalcOnLoad="1" refMode="R1C1"/>
</workbook>
</file>

<file path=xl/sharedStrings.xml><?xml version="1.0" encoding="utf-8"?>
<sst xmlns="http://schemas.openxmlformats.org/spreadsheetml/2006/main" count="1580" uniqueCount="215">
  <si>
    <t>S-XXL</t>
  </si>
  <si>
    <t>S-XXXL</t>
  </si>
  <si>
    <t>Dimon Jacket</t>
  </si>
  <si>
    <t>Gansu Jacket</t>
  </si>
  <si>
    <t>Joshua Jacket</t>
  </si>
  <si>
    <t>Jean Melange Hoodie</t>
  </si>
  <si>
    <t>Transform Jacket</t>
  </si>
  <si>
    <t>34-46</t>
  </si>
  <si>
    <t>34-44</t>
  </si>
  <si>
    <t>120-170</t>
  </si>
  <si>
    <t>140-170</t>
  </si>
  <si>
    <t>70-140</t>
  </si>
  <si>
    <t>one size</t>
  </si>
  <si>
    <t>Rider Beanie</t>
  </si>
  <si>
    <t>Zauber Beanie</t>
  </si>
  <si>
    <t>Softshell Mitten</t>
  </si>
  <si>
    <t>www.gssport.ru</t>
  </si>
  <si>
    <t>www.8848altidute.com</t>
  </si>
  <si>
    <t>www.8848-altitude.ru</t>
  </si>
  <si>
    <t>дилер</t>
  </si>
  <si>
    <t>телефон/ email</t>
  </si>
  <si>
    <t>Deadline по заказу:</t>
  </si>
  <si>
    <t>Условия оплаты: 25 % (при размещении заказа) 75 % -  перед отгрузкой товара со склада в г. Москва. Оплата по курсу ЦБ + 3% конвертация</t>
  </si>
  <si>
    <t>Модель:</t>
  </si>
  <si>
    <t>Артикул:</t>
  </si>
  <si>
    <t>Размеры:</t>
  </si>
  <si>
    <t>Цвет:</t>
  </si>
  <si>
    <t>Цена опт ЕВРО (коэффиц торг. наценки 2)</t>
  </si>
  <si>
    <t>РРЦ ЕВРО:</t>
  </si>
  <si>
    <t>Размерная линейка</t>
  </si>
  <si>
    <t>Заказ кол-во</t>
  </si>
  <si>
    <t>Сумма заказа в Евро</t>
  </si>
  <si>
    <t>s</t>
  </si>
  <si>
    <t>m</t>
  </si>
  <si>
    <t>l</t>
  </si>
  <si>
    <t>xl</t>
  </si>
  <si>
    <t>xxl</t>
  </si>
  <si>
    <t>xxxl</t>
  </si>
  <si>
    <t>Мужская горнолыжная коллекция</t>
  </si>
  <si>
    <t>black</t>
  </si>
  <si>
    <t>magnet</t>
  </si>
  <si>
    <t>dk grey melange</t>
  </si>
  <si>
    <t>wine</t>
  </si>
  <si>
    <t>turtle</t>
  </si>
  <si>
    <t>navy</t>
  </si>
  <si>
    <t>red</t>
  </si>
  <si>
    <t>guacamole</t>
  </si>
  <si>
    <t>blue</t>
  </si>
  <si>
    <t>blank</t>
  </si>
  <si>
    <t>mustard</t>
  </si>
  <si>
    <t>grey melange</t>
  </si>
  <si>
    <t>black melange</t>
  </si>
  <si>
    <t>lt grey melange</t>
  </si>
  <si>
    <t>fallen rock</t>
  </si>
  <si>
    <t>blanc</t>
  </si>
  <si>
    <t>Cristal W Jacket</t>
  </si>
  <si>
    <t>Tyra W Jacket</t>
  </si>
  <si>
    <t>Andina W Jacket</t>
  </si>
  <si>
    <t>Tove W Jacket</t>
  </si>
  <si>
    <t>Adali W Jacket</t>
  </si>
  <si>
    <t>Tumblr Slim W Pant</t>
  </si>
  <si>
    <t>Randy Slim W Pant</t>
  </si>
  <si>
    <t>Poppy W Pant</t>
  </si>
  <si>
    <t>Neblina W Jkt</t>
  </si>
  <si>
    <t>Lauren W Jacket</t>
  </si>
  <si>
    <t>Estelle W Sweat</t>
  </si>
  <si>
    <t>Sienna W Jacket</t>
  </si>
  <si>
    <t>Mimmi 18 W Pants</t>
  </si>
  <si>
    <t>Emmylou W Jacket</t>
  </si>
  <si>
    <t>Ewe W Pant</t>
  </si>
  <si>
    <t>Pow W Jacket</t>
  </si>
  <si>
    <t>Chute W Pant</t>
  </si>
  <si>
    <t>Edda W Touring Jacket</t>
  </si>
  <si>
    <t>Queen W Pants</t>
  </si>
  <si>
    <t>Ilse W Pant</t>
  </si>
  <si>
    <t>Theresia W Primaloft Jacket</t>
  </si>
  <si>
    <t>Selma W Jacket</t>
  </si>
  <si>
    <t>Allan W Sweat</t>
  </si>
  <si>
    <t>Moana W Sweat</t>
  </si>
  <si>
    <t>Cherry W Micro</t>
  </si>
  <si>
    <t>Rita W Sweat</t>
  </si>
  <si>
    <t>Jane W Sweat</t>
  </si>
  <si>
    <t>Inga W wool Sweat</t>
  </si>
  <si>
    <t>Elis W wool Top</t>
  </si>
  <si>
    <t>Gina W wool Tee</t>
  </si>
  <si>
    <t>Hagen ws l/s wool Tee</t>
  </si>
  <si>
    <t>Sol ws 3/4 wool Pant</t>
  </si>
  <si>
    <t>Lara W Liner</t>
  </si>
  <si>
    <t>Della W Jacket</t>
  </si>
  <si>
    <t>Hilma W Jacket</t>
  </si>
  <si>
    <t>Passion W Parka</t>
  </si>
  <si>
    <t>Pierce W Jkt</t>
  </si>
  <si>
    <t>Dercia W Parka</t>
  </si>
  <si>
    <t>Arabella W Coat</t>
  </si>
  <si>
    <t>Brooke ws Rainset</t>
  </si>
  <si>
    <t>Cuda Jacket</t>
  </si>
  <si>
    <t>Fayston Jacket</t>
  </si>
  <si>
    <t>Venture 18 Pants</t>
  </si>
  <si>
    <t>Vice Pants</t>
  </si>
  <si>
    <t>Daytona Jacket</t>
  </si>
  <si>
    <t>Nova Sweat</t>
  </si>
  <si>
    <t>Dub Sweat</t>
  </si>
  <si>
    <t>Westmount Jacket</t>
  </si>
  <si>
    <t>Long drive Jacket</t>
  </si>
  <si>
    <t>Trophy Jacket</t>
  </si>
  <si>
    <t>Cadore Pants</t>
  </si>
  <si>
    <t>Taylor Jacket</t>
  </si>
  <si>
    <t>Creekside Pants</t>
  </si>
  <si>
    <t>Padon Jacket</t>
  </si>
  <si>
    <t>Civetta Pants</t>
  </si>
  <si>
    <t>Loriaz Pant</t>
  </si>
  <si>
    <t>Fall Hekla Pant</t>
  </si>
  <si>
    <t>Gems 3.0 Primaloft Hoodie</t>
  </si>
  <si>
    <t>Corton Primaloft Vest</t>
  </si>
  <si>
    <t>Sagarmatha Primaloft</t>
  </si>
  <si>
    <t>Hollow Micro</t>
  </si>
  <si>
    <t>8 Sweat</t>
  </si>
  <si>
    <t>Heavy Duty Hoodie</t>
  </si>
  <si>
    <t>Lynx Sweat</t>
  </si>
  <si>
    <t>Walt's Jacket</t>
  </si>
  <si>
    <t>Bathurst wool Sweat</t>
  </si>
  <si>
    <t>Clapton l/s wool tee</t>
  </si>
  <si>
    <t>Otago l/s wool Tee</t>
  </si>
  <si>
    <t>Terry wool Sweat</t>
  </si>
  <si>
    <t>Enzo 3/4 wool Pant</t>
  </si>
  <si>
    <t>Padore 3.0 Softshell</t>
  </si>
  <si>
    <t>Backyard Parka</t>
  </si>
  <si>
    <t>Dijon Jacket</t>
  </si>
  <si>
    <t>Chester Parka</t>
  </si>
  <si>
    <t>Camp 5 Jacket</t>
  </si>
  <si>
    <t>Imperial Parka</t>
  </si>
  <si>
    <t>Douze Rainset</t>
  </si>
  <si>
    <t>Corp Pique</t>
  </si>
  <si>
    <t>Haute Route Pique</t>
  </si>
  <si>
    <t>HR Tee</t>
  </si>
  <si>
    <t>Passion Tee</t>
  </si>
  <si>
    <t>Rubber Logo Tee</t>
  </si>
  <si>
    <t>Tella JR Jacket</t>
  </si>
  <si>
    <t>Safira JR Jacket</t>
  </si>
  <si>
    <t>Flower JR Jacket</t>
  </si>
  <si>
    <t>Vera JR Jkt</t>
  </si>
  <si>
    <t>Annbell JR Softshell Pants</t>
  </si>
  <si>
    <t>Grace JR Pant</t>
  </si>
  <si>
    <t>Tuckett JR Jacket</t>
  </si>
  <si>
    <t>Corrado JR Pants</t>
  </si>
  <si>
    <t>Nic JR Jacket</t>
  </si>
  <si>
    <t>Aragon JR Jacket</t>
  </si>
  <si>
    <t>Jayden JR Jacket</t>
  </si>
  <si>
    <t>Bronce JR Jacket</t>
  </si>
  <si>
    <t>Defender JR Pants</t>
  </si>
  <si>
    <t>Inca JR Pants</t>
  </si>
  <si>
    <t>Mason JR Jacket</t>
  </si>
  <si>
    <t>Conroy JR Pants</t>
  </si>
  <si>
    <t>Rocca JR Jacket</t>
  </si>
  <si>
    <t>Bud JR Sweat</t>
  </si>
  <si>
    <t>Matteo JR Jacket</t>
  </si>
  <si>
    <t>Turbo JR Sweat</t>
  </si>
  <si>
    <t>Ballard JR Micro</t>
  </si>
  <si>
    <t>Jamie JR Sweat</t>
  </si>
  <si>
    <t>Jonah JR Pant</t>
  </si>
  <si>
    <t>Lonnie JR Jacket</t>
  </si>
  <si>
    <t>Squad JR Jacket</t>
  </si>
  <si>
    <t>Mallroy JR Softshell</t>
  </si>
  <si>
    <t>Roman JR Jacket</t>
  </si>
  <si>
    <t>Ellie JR Jkt</t>
  </si>
  <si>
    <t>Lykke JR Jacket</t>
  </si>
  <si>
    <t>Eward JR Parka</t>
  </si>
  <si>
    <t>Evon JR Down jacket</t>
  </si>
  <si>
    <t>Herd JR Pant</t>
  </si>
  <si>
    <t>Lightning JR Tee</t>
  </si>
  <si>
    <t>Raison Min suit</t>
  </si>
  <si>
    <t>Karel Min suit</t>
  </si>
  <si>
    <t>8 Logo Beanie</t>
  </si>
  <si>
    <t>Beau Beanie</t>
  </si>
  <si>
    <t>Belda Beanie</t>
  </si>
  <si>
    <t>Damien Cap</t>
  </si>
  <si>
    <t>Arber Headband</t>
  </si>
  <si>
    <t>Active Beanie</t>
  </si>
  <si>
    <t>Active Headband</t>
  </si>
  <si>
    <t>Active Buff</t>
  </si>
  <si>
    <t>Softshell Gloves</t>
  </si>
  <si>
    <t>Jr Softshell Glove</t>
  </si>
  <si>
    <t>S/6,M/7,L/8</t>
  </si>
  <si>
    <t>coffee</t>
  </si>
  <si>
    <t>deep dive</t>
  </si>
  <si>
    <t>fjord blue</t>
  </si>
  <si>
    <t>red clay</t>
  </si>
  <si>
    <t>indigo</t>
  </si>
  <si>
    <t>charcoal</t>
  </si>
  <si>
    <t>pink</t>
  </si>
  <si>
    <t>denim</t>
  </si>
  <si>
    <t>flower</t>
  </si>
  <si>
    <t>cactus</t>
  </si>
  <si>
    <t>clementine</t>
  </si>
  <si>
    <t>glacier</t>
  </si>
  <si>
    <t>9 февраля 2017 г.</t>
  </si>
  <si>
    <t>Сроки поставки: осень 2018 года.</t>
  </si>
  <si>
    <t>Коллекция  Осень-Зима 2018/ 2019</t>
  </si>
  <si>
    <t>09.02.18</t>
  </si>
  <si>
    <t>ИТОГО:</t>
  </si>
  <si>
    <t>Женская горнолыжная коллекция</t>
  </si>
  <si>
    <t>Детская горнолыжная коллекция</t>
  </si>
  <si>
    <t>МАЛЫШИ</t>
  </si>
  <si>
    <t>АКСЕССУАРЫ</t>
  </si>
  <si>
    <t>6-8</t>
  </si>
  <si>
    <t>8-10</t>
  </si>
  <si>
    <t>10-12</t>
  </si>
  <si>
    <t>12-14</t>
  </si>
  <si>
    <t>6 (S)</t>
  </si>
  <si>
    <t>7 (M)</t>
  </si>
  <si>
    <t>8 (L)</t>
  </si>
  <si>
    <t>ONESIZE</t>
  </si>
  <si>
    <t>6-8, 8-10,   10-12, 12-14</t>
  </si>
  <si>
    <t>ЗАКАЗ ИТОГО:</t>
  </si>
  <si>
    <t>ЕВРО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</si>
</sst>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0.000"/>
    <numFmt numFmtId="181" formatCode="0.000%"/>
    <numFmt numFmtId="182" formatCode="0.0%"/>
    <numFmt numFmtId="183" formatCode="0.0"/>
    <numFmt numFmtId="184" formatCode="0.0000"/>
    <numFmt numFmtId="185" formatCode="[$-41D]dddd\ d\ mmmm\ yy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Helv"/>
      <family val="0"/>
    </font>
    <font>
      <b/>
      <sz val="14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" fontId="25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1" fontId="25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40" fillId="33" borderId="0" xfId="0" applyFont="1" applyFill="1" applyBorder="1" applyAlignment="1">
      <alignment horizontal="left" vertical="center"/>
    </xf>
    <xf numFmtId="49" fontId="40" fillId="33" borderId="0" xfId="0" applyNumberFormat="1" applyFont="1" applyFill="1" applyBorder="1" applyAlignment="1">
      <alignment horizontal="left"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Alignment="1">
      <alignment/>
    </xf>
    <xf numFmtId="1" fontId="49" fillId="0" borderId="0" xfId="42" applyNumberFormat="1" applyFont="1" applyAlignment="1" applyProtection="1">
      <alignment/>
      <protection/>
    </xf>
    <xf numFmtId="1" fontId="27" fillId="0" borderId="0" xfId="42" applyNumberFormat="1" applyFont="1" applyAlignment="1" applyProtection="1">
      <alignment/>
      <protection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2" fontId="25" fillId="34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3" fontId="25" fillId="0" borderId="10" xfId="0" applyNumberFormat="1" applyFont="1" applyBorder="1" applyAlignment="1">
      <alignment/>
    </xf>
    <xf numFmtId="3" fontId="25" fillId="34" borderId="10" xfId="0" applyNumberFormat="1" applyFont="1" applyFill="1" applyBorder="1" applyAlignment="1">
      <alignment horizontal="center"/>
    </xf>
    <xf numFmtId="4" fontId="25" fillId="34" borderId="10" xfId="0" applyNumberFormat="1" applyFont="1" applyFill="1" applyBorder="1" applyAlignment="1">
      <alignment horizontal="center"/>
    </xf>
    <xf numFmtId="4" fontId="25" fillId="0" borderId="10" xfId="0" applyNumberFormat="1" applyFont="1" applyBorder="1" applyAlignment="1">
      <alignment/>
    </xf>
    <xf numFmtId="1" fontId="25" fillId="34" borderId="10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4" fontId="25" fillId="33" borderId="10" xfId="0" applyNumberFormat="1" applyFont="1" applyFill="1" applyBorder="1" applyAlignment="1" quotePrefix="1">
      <alignment horizontal="center"/>
    </xf>
    <xf numFmtId="4" fontId="25" fillId="33" borderId="10" xfId="0" applyNumberFormat="1" applyFont="1" applyFill="1" applyBorder="1" applyAlignment="1">
      <alignment horizontal="center" wrapText="1"/>
    </xf>
    <xf numFmtId="0" fontId="26" fillId="8" borderId="10" xfId="0" applyFont="1" applyFill="1" applyBorder="1" applyAlignment="1">
      <alignment horizontal="left" vertical="center"/>
    </xf>
    <xf numFmtId="0" fontId="50" fillId="0" borderId="0" xfId="0" applyFont="1" applyBorder="1" applyAlignment="1">
      <alignment horizontal="left"/>
    </xf>
    <xf numFmtId="0" fontId="51" fillId="35" borderId="10" xfId="0" applyFont="1" applyFill="1" applyBorder="1" applyAlignment="1">
      <alignment horizontal="center" vertical="top"/>
    </xf>
    <xf numFmtId="0" fontId="52" fillId="35" borderId="10" xfId="0" applyFont="1" applyFill="1" applyBorder="1" applyAlignment="1">
      <alignment horizontal="center" vertical="top"/>
    </xf>
    <xf numFmtId="4" fontId="25" fillId="33" borderId="10" xfId="0" applyNumberFormat="1" applyFon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1" fontId="4" fillId="0" borderId="0" xfId="42" applyNumberFormat="1" applyAlignment="1" applyProtection="1">
      <alignment/>
      <protection/>
    </xf>
    <xf numFmtId="3" fontId="26" fillId="34" borderId="10" xfId="0" applyNumberFormat="1" applyFont="1" applyFill="1" applyBorder="1" applyAlignment="1">
      <alignment horizontal="center"/>
    </xf>
    <xf numFmtId="3" fontId="26" fillId="34" borderId="10" xfId="0" applyNumberFormat="1" applyFont="1" applyFill="1" applyBorder="1" applyAlignment="1">
      <alignment/>
    </xf>
    <xf numFmtId="3" fontId="26" fillId="34" borderId="10" xfId="0" applyNumberFormat="1" applyFont="1" applyFill="1" applyBorder="1" applyAlignment="1">
      <alignment horizontal="center" wrapText="1"/>
    </xf>
    <xf numFmtId="3" fontId="25" fillId="34" borderId="1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 horizontal="right"/>
    </xf>
    <xf numFmtId="0" fontId="25" fillId="34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182" fontId="25" fillId="34" borderId="11" xfId="0" applyNumberFormat="1" applyFont="1" applyFill="1" applyBorder="1" applyAlignment="1">
      <alignment horizontal="center"/>
    </xf>
    <xf numFmtId="1" fontId="26" fillId="34" borderId="11" xfId="0" applyNumberFormat="1" applyFont="1" applyFill="1" applyBorder="1" applyAlignment="1">
      <alignment horizontal="center" wrapText="1"/>
    </xf>
    <xf numFmtId="4" fontId="26" fillId="33" borderId="10" xfId="0" applyNumberFormat="1" applyFont="1" applyFill="1" applyBorder="1" applyAlignment="1">
      <alignment horizontal="center" wrapText="1"/>
    </xf>
    <xf numFmtId="1" fontId="26" fillId="33" borderId="10" xfId="0" applyNumberFormat="1" applyFont="1" applyFill="1" applyBorder="1" applyAlignment="1">
      <alignment horizontal="center" wrapText="1"/>
    </xf>
    <xf numFmtId="49" fontId="26" fillId="33" borderId="10" xfId="0" applyNumberFormat="1" applyFont="1" applyFill="1" applyBorder="1" applyAlignment="1">
      <alignment horizontal="center" wrapText="1"/>
    </xf>
    <xf numFmtId="1" fontId="25" fillId="33" borderId="10" xfId="0" applyNumberFormat="1" applyFont="1" applyFill="1" applyBorder="1" applyAlignment="1">
      <alignment horizontal="center" wrapText="1"/>
    </xf>
    <xf numFmtId="49" fontId="25" fillId="33" borderId="10" xfId="0" applyNumberFormat="1" applyFont="1" applyFill="1" applyBorder="1" applyAlignment="1">
      <alignment horizontal="center" wrapText="1"/>
    </xf>
    <xf numFmtId="3" fontId="29" fillId="0" borderId="10" xfId="0" applyNumberFormat="1" applyFont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/>
    </xf>
    <xf numFmtId="4" fontId="26" fillId="33" borderId="10" xfId="0" applyNumberFormat="1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 vertical="center" wrapText="1"/>
    </xf>
    <xf numFmtId="2" fontId="26" fillId="8" borderId="10" xfId="0" applyNumberFormat="1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2" fontId="26" fillId="3" borderId="14" xfId="0" applyNumberFormat="1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31" fillId="8" borderId="1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6" fillId="11" borderId="10" xfId="0" applyFont="1" applyFill="1" applyBorder="1" applyAlignment="1">
      <alignment horizontal="center" vertical="center" wrapText="1"/>
    </xf>
    <xf numFmtId="2" fontId="26" fillId="11" borderId="10" xfId="0" applyNumberFormat="1" applyFont="1" applyFill="1" applyBorder="1" applyAlignment="1">
      <alignment horizontal="center" vertical="center" wrapText="1"/>
    </xf>
    <xf numFmtId="0" fontId="30" fillId="11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4" fontId="25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/>
    </xf>
    <xf numFmtId="2" fontId="25" fillId="33" borderId="14" xfId="0" applyNumberFormat="1" applyFont="1" applyFill="1" applyBorder="1" applyAlignment="1">
      <alignment horizontal="center"/>
    </xf>
    <xf numFmtId="0" fontId="25" fillId="33" borderId="14" xfId="0" applyFont="1" applyFill="1" applyBorder="1" applyAlignment="1">
      <alignment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" fontId="26" fillId="33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5" fillId="33" borderId="21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49" fontId="25" fillId="33" borderId="14" xfId="0" applyNumberFormat="1" applyFont="1" applyFill="1" applyBorder="1" applyAlignment="1">
      <alignment horizontal="center" vertical="center" wrapText="1"/>
    </xf>
    <xf numFmtId="4" fontId="25" fillId="33" borderId="14" xfId="0" applyNumberFormat="1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/>
    </xf>
    <xf numFmtId="3" fontId="26" fillId="33" borderId="22" xfId="0" applyNumberFormat="1" applyFont="1" applyFill="1" applyBorder="1" applyAlignment="1">
      <alignment horizontal="center" vertical="center"/>
    </xf>
    <xf numFmtId="3" fontId="26" fillId="33" borderId="10" xfId="0" applyNumberFormat="1" applyFont="1" applyFill="1" applyBorder="1" applyAlignment="1">
      <alignment horizontal="center" vertical="center"/>
    </xf>
    <xf numFmtId="4" fontId="26" fillId="34" borderId="10" xfId="0" applyNumberFormat="1" applyFont="1" applyFill="1" applyBorder="1" applyAlignment="1">
      <alignment horizontal="center"/>
    </xf>
    <xf numFmtId="4" fontId="26" fillId="33" borderId="10" xfId="0" applyNumberFormat="1" applyFont="1" applyFill="1" applyBorder="1" applyAlignment="1" quotePrefix="1">
      <alignment horizontal="center"/>
    </xf>
    <xf numFmtId="0" fontId="51" fillId="35" borderId="10" xfId="0" applyFont="1" applyFill="1" applyBorder="1" applyAlignment="1">
      <alignment horizontal="center" wrapText="1"/>
    </xf>
    <xf numFmtId="49" fontId="26" fillId="0" borderId="15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/>
    </xf>
    <xf numFmtId="49" fontId="26" fillId="0" borderId="16" xfId="0" applyNumberFormat="1" applyFont="1" applyBorder="1" applyAlignment="1">
      <alignment horizontal="center"/>
    </xf>
    <xf numFmtId="0" fontId="52" fillId="35" borderId="10" xfId="0" applyFont="1" applyFill="1" applyBorder="1" applyAlignment="1">
      <alignment horizontal="center" wrapText="1"/>
    </xf>
    <xf numFmtId="0" fontId="26" fillId="16" borderId="10" xfId="0" applyFont="1" applyFill="1" applyBorder="1" applyAlignment="1">
      <alignment horizontal="center" vertical="center" wrapText="1"/>
    </xf>
    <xf numFmtId="2" fontId="26" fillId="16" borderId="10" xfId="0" applyNumberFormat="1" applyFont="1" applyFill="1" applyBorder="1" applyAlignment="1">
      <alignment horizontal="center" vertical="center" wrapText="1"/>
    </xf>
    <xf numFmtId="0" fontId="26" fillId="16" borderId="10" xfId="0" applyFont="1" applyFill="1" applyBorder="1" applyAlignment="1">
      <alignment horizontal="center"/>
    </xf>
    <xf numFmtId="4" fontId="25" fillId="37" borderId="10" xfId="0" applyNumberFormat="1" applyFont="1" applyFill="1" applyBorder="1" applyAlignment="1">
      <alignment/>
    </xf>
    <xf numFmtId="4" fontId="25" fillId="37" borderId="11" xfId="0" applyNumberFormat="1" applyFont="1" applyFill="1" applyBorder="1" applyAlignment="1">
      <alignment/>
    </xf>
    <xf numFmtId="4" fontId="25" fillId="37" borderId="22" xfId="0" applyNumberFormat="1" applyFont="1" applyFill="1" applyBorder="1" applyAlignment="1">
      <alignment/>
    </xf>
    <xf numFmtId="4" fontId="25" fillId="37" borderId="21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 horizontal="center" vertical="center"/>
    </xf>
    <xf numFmtId="3" fontId="25" fillId="0" borderId="22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center"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7" fillId="38" borderId="25" xfId="0" applyFont="1" applyFill="1" applyBorder="1" applyAlignment="1">
      <alignment horizontal="right"/>
    </xf>
    <xf numFmtId="4" fontId="7" fillId="38" borderId="26" xfId="0" applyNumberFormat="1" applyFont="1" applyFill="1" applyBorder="1" applyAlignment="1">
      <alignment horizontal="center"/>
    </xf>
    <xf numFmtId="0" fontId="7" fillId="38" borderId="16" xfId="0" applyFont="1" applyFill="1" applyBorder="1" applyAlignment="1">
      <alignment horizontal="right"/>
    </xf>
    <xf numFmtId="0" fontId="0" fillId="38" borderId="0" xfId="0" applyFill="1" applyAlignment="1">
      <alignment/>
    </xf>
    <xf numFmtId="0" fontId="29" fillId="0" borderId="21" xfId="0" applyFont="1" applyBorder="1" applyAlignment="1">
      <alignment horizontal="right" vertical="center"/>
    </xf>
    <xf numFmtId="0" fontId="29" fillId="0" borderId="22" xfId="0" applyFont="1" applyBorder="1" applyAlignment="1">
      <alignment horizontal="right" vertical="center"/>
    </xf>
    <xf numFmtId="0" fontId="26" fillId="8" borderId="21" xfId="0" applyFont="1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26" fillId="8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6" fillId="8" borderId="10" xfId="0" applyFont="1" applyFill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40" fillId="33" borderId="0" xfId="0" applyFont="1" applyFill="1" applyAlignment="1">
      <alignment horizontal="left"/>
    </xf>
    <xf numFmtId="0" fontId="32" fillId="33" borderId="0" xfId="0" applyFont="1" applyFill="1" applyAlignment="1">
      <alignment horizontal="left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9" fillId="0" borderId="23" xfId="0" applyFont="1" applyBorder="1" applyAlignment="1">
      <alignment horizontal="right"/>
    </xf>
    <xf numFmtId="0" fontId="29" fillId="0" borderId="24" xfId="0" applyFont="1" applyBorder="1" applyAlignment="1">
      <alignment horizontal="right"/>
    </xf>
    <xf numFmtId="0" fontId="29" fillId="0" borderId="26" xfId="0" applyFont="1" applyBorder="1" applyAlignment="1">
      <alignment horizontal="right"/>
    </xf>
    <xf numFmtId="0" fontId="26" fillId="3" borderId="21" xfId="0" applyFont="1" applyFill="1" applyBorder="1" applyAlignment="1">
      <alignment horizontal="center" wrapText="1"/>
    </xf>
    <xf numFmtId="0" fontId="26" fillId="8" borderId="21" xfId="0" applyFont="1" applyFill="1" applyBorder="1" applyAlignment="1">
      <alignment horizontal="left" vertical="center"/>
    </xf>
    <xf numFmtId="0" fontId="26" fillId="8" borderId="22" xfId="0" applyFont="1" applyFill="1" applyBorder="1" applyAlignment="1">
      <alignment horizontal="left" vertical="center"/>
    </xf>
    <xf numFmtId="0" fontId="26" fillId="3" borderId="19" xfId="0" applyFont="1" applyFill="1" applyBorder="1" applyAlignment="1">
      <alignment horizontal="center" vertical="center" wrapText="1"/>
    </xf>
    <xf numFmtId="0" fontId="26" fillId="11" borderId="10" xfId="0" applyFont="1" applyFill="1" applyBorder="1" applyAlignment="1">
      <alignment horizontal="center" vertical="center" wrapText="1"/>
    </xf>
    <xf numFmtId="49" fontId="26" fillId="33" borderId="21" xfId="0" applyNumberFormat="1" applyFont="1" applyFill="1" applyBorder="1" applyAlignment="1">
      <alignment horizontal="center" vertical="center" wrapText="1"/>
    </xf>
    <xf numFmtId="49" fontId="26" fillId="33" borderId="27" xfId="0" applyNumberFormat="1" applyFont="1" applyFill="1" applyBorder="1" applyAlignment="1">
      <alignment horizontal="center" vertical="center" wrapText="1"/>
    </xf>
    <xf numFmtId="49" fontId="26" fillId="33" borderId="22" xfId="0" applyNumberFormat="1" applyFont="1" applyFill="1" applyBorder="1" applyAlignment="1">
      <alignment horizontal="center" vertical="center" wrapText="1"/>
    </xf>
    <xf numFmtId="49" fontId="25" fillId="33" borderId="21" xfId="0" applyNumberFormat="1" applyFont="1" applyFill="1" applyBorder="1" applyAlignment="1">
      <alignment horizontal="center" vertical="center" wrapText="1"/>
    </xf>
    <xf numFmtId="49" fontId="25" fillId="33" borderId="27" xfId="0" applyNumberFormat="1" applyFont="1" applyFill="1" applyBorder="1" applyAlignment="1">
      <alignment horizontal="center" vertical="center" wrapText="1"/>
    </xf>
    <xf numFmtId="49" fontId="25" fillId="33" borderId="22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11" borderId="21" xfId="0" applyFont="1" applyFill="1" applyBorder="1" applyAlignment="1">
      <alignment horizontal="center" wrapText="1"/>
    </xf>
    <xf numFmtId="0" fontId="0" fillId="11" borderId="27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5" fillId="33" borderId="21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49" fontId="25" fillId="33" borderId="29" xfId="0" applyNumberFormat="1" applyFont="1" applyFill="1" applyBorder="1" applyAlignment="1">
      <alignment horizontal="center" vertical="center" wrapText="1"/>
    </xf>
    <xf numFmtId="49" fontId="25" fillId="33" borderId="30" xfId="0" applyNumberFormat="1" applyFont="1" applyFill="1" applyBorder="1" applyAlignment="1">
      <alignment horizontal="center" vertical="center" wrapText="1"/>
    </xf>
    <xf numFmtId="0" fontId="26" fillId="16" borderId="11" xfId="0" applyFont="1" applyFill="1" applyBorder="1" applyAlignment="1">
      <alignment horizontal="center" vertical="center" wrapText="1"/>
    </xf>
    <xf numFmtId="4" fontId="25" fillId="0" borderId="21" xfId="0" applyNumberFormat="1" applyFont="1" applyBorder="1" applyAlignment="1">
      <alignment/>
    </xf>
    <xf numFmtId="4" fontId="25" fillId="0" borderId="27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0" fontId="26" fillId="0" borderId="23" xfId="0" applyFont="1" applyBorder="1" applyAlignment="1">
      <alignment horizontal="right"/>
    </xf>
    <xf numFmtId="0" fontId="26" fillId="0" borderId="26" xfId="0" applyFont="1" applyBorder="1" applyAlignment="1">
      <alignment horizontal="right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5" fillId="0" borderId="33" xfId="0" applyNumberFormat="1" applyFont="1" applyBorder="1" applyAlignment="1">
      <alignment/>
    </xf>
    <xf numFmtId="4" fontId="25" fillId="0" borderId="34" xfId="0" applyNumberFormat="1" applyFont="1" applyBorder="1" applyAlignment="1">
      <alignment/>
    </xf>
    <xf numFmtId="4" fontId="25" fillId="0" borderId="35" xfId="0" applyNumberFormat="1" applyFont="1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47625</xdr:rowOff>
    </xdr:from>
    <xdr:to>
      <xdr:col>7</xdr:col>
      <xdr:colOff>314325</xdr:colOff>
      <xdr:row>3</xdr:row>
      <xdr:rowOff>152400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7625"/>
          <a:ext cx="1000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0</xdr:row>
      <xdr:rowOff>76200</xdr:rowOff>
    </xdr:from>
    <xdr:to>
      <xdr:col>11</xdr:col>
      <xdr:colOff>238125</xdr:colOff>
      <xdr:row>3</xdr:row>
      <xdr:rowOff>123825</xdr:rowOff>
    </xdr:to>
    <xdr:pic>
      <xdr:nvPicPr>
        <xdr:cNvPr id="2" name="Рисунок 2" descr="GS sportgroup_logo_посл_без тен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76200"/>
          <a:ext cx="2324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0</xdr:rowOff>
    </xdr:from>
    <xdr:to>
      <xdr:col>7</xdr:col>
      <xdr:colOff>571500</xdr:colOff>
      <xdr:row>3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0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0</xdr:rowOff>
    </xdr:from>
    <xdr:to>
      <xdr:col>12</xdr:col>
      <xdr:colOff>228600</xdr:colOff>
      <xdr:row>3</xdr:row>
      <xdr:rowOff>123825</xdr:rowOff>
    </xdr:to>
    <xdr:pic>
      <xdr:nvPicPr>
        <xdr:cNvPr id="2" name="Рисунок 5" descr="GS sportgroup_logo_посл_без тен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2619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0</xdr:rowOff>
    </xdr:from>
    <xdr:to>
      <xdr:col>8</xdr:col>
      <xdr:colOff>171450</xdr:colOff>
      <xdr:row>3</xdr:row>
      <xdr:rowOff>66675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0</xdr:rowOff>
    </xdr:from>
    <xdr:to>
      <xdr:col>15</xdr:col>
      <xdr:colOff>342900</xdr:colOff>
      <xdr:row>3</xdr:row>
      <xdr:rowOff>85725</xdr:rowOff>
    </xdr:to>
    <xdr:pic>
      <xdr:nvPicPr>
        <xdr:cNvPr id="2" name="Рисунок 3" descr="GS sportgroup_logo_посл_без тен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0"/>
          <a:ext cx="2628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0</xdr:rowOff>
    </xdr:from>
    <xdr:to>
      <xdr:col>8</xdr:col>
      <xdr:colOff>171450</xdr:colOff>
      <xdr:row>3</xdr:row>
      <xdr:rowOff>114300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1266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0</xdr:row>
      <xdr:rowOff>47625</xdr:rowOff>
    </xdr:from>
    <xdr:to>
      <xdr:col>13</xdr:col>
      <xdr:colOff>161925</xdr:colOff>
      <xdr:row>3</xdr:row>
      <xdr:rowOff>95250</xdr:rowOff>
    </xdr:to>
    <xdr:pic>
      <xdr:nvPicPr>
        <xdr:cNvPr id="2" name="Рисунок 3" descr="GS sportgroup_logo_посл_без тен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47625"/>
          <a:ext cx="3105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5</xdr:row>
      <xdr:rowOff>142875</xdr:rowOff>
    </xdr:from>
    <xdr:to>
      <xdr:col>7</xdr:col>
      <xdr:colOff>342900</xdr:colOff>
      <xdr:row>14</xdr:row>
      <xdr:rowOff>114300</xdr:rowOff>
    </xdr:to>
    <xdr:pic>
      <xdr:nvPicPr>
        <xdr:cNvPr id="1" name="Рисунок 1" descr="GS sportgroup_logo_посл_без тен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52500"/>
          <a:ext cx="32861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4</xdr:row>
      <xdr:rowOff>76200</xdr:rowOff>
    </xdr:from>
    <xdr:to>
      <xdr:col>12</xdr:col>
      <xdr:colOff>371475</xdr:colOff>
      <xdr:row>14</xdr:row>
      <xdr:rowOff>142875</xdr:rowOff>
    </xdr:to>
    <xdr:pic>
      <xdr:nvPicPr>
        <xdr:cNvPr id="2" name="Bildobjek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723900"/>
          <a:ext cx="2733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sport.ru/" TargetMode="External" /><Relationship Id="rId2" Type="http://schemas.openxmlformats.org/officeDocument/2006/relationships/hyperlink" Target="http://www.8848altidute.com/" TargetMode="External" /><Relationship Id="rId3" Type="http://schemas.openxmlformats.org/officeDocument/2006/relationships/hyperlink" Target="http://www.8848-altitude.ru/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ssport.ru/" TargetMode="External" /><Relationship Id="rId2" Type="http://schemas.openxmlformats.org/officeDocument/2006/relationships/hyperlink" Target="http://www.8848altidute.com/" TargetMode="External" /><Relationship Id="rId3" Type="http://schemas.openxmlformats.org/officeDocument/2006/relationships/hyperlink" Target="http://www.8848-altitude.ru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ssport.ru/" TargetMode="External" /><Relationship Id="rId2" Type="http://schemas.openxmlformats.org/officeDocument/2006/relationships/hyperlink" Target="http://www.8848altidute.com/" TargetMode="External" /><Relationship Id="rId3" Type="http://schemas.openxmlformats.org/officeDocument/2006/relationships/hyperlink" Target="http://www.8848-altitude.ru/" TargetMode="Externa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ssport.ru/" TargetMode="External" /><Relationship Id="rId2" Type="http://schemas.openxmlformats.org/officeDocument/2006/relationships/hyperlink" Target="http://www.8848altidute.com/" TargetMode="External" /><Relationship Id="rId3" Type="http://schemas.openxmlformats.org/officeDocument/2006/relationships/hyperlink" Target="http://www.8848-altitude.ru/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="80" zoomScaleNormal="80" zoomScalePageLayoutView="0" workbookViewId="0" topLeftCell="A1">
      <pane xSplit="15" ySplit="8" topLeftCell="P9" activePane="bottomRight" state="frozen"/>
      <selection pane="topLeft" activeCell="A1" sqref="A1"/>
      <selection pane="topRight" activeCell="P1" sqref="P1"/>
      <selection pane="bottomLeft" activeCell="A9" sqref="A9"/>
      <selection pane="bottomRight" activeCell="T24" sqref="T24"/>
    </sheetView>
  </sheetViews>
  <sheetFormatPr defaultColWidth="9.00390625" defaultRowHeight="12.75"/>
  <cols>
    <col min="1" max="1" width="24.25390625" style="0" customWidth="1"/>
    <col min="3" max="3" width="10.875" style="0" customWidth="1"/>
    <col min="4" max="4" width="15.25390625" style="0" customWidth="1"/>
    <col min="5" max="5" width="13.50390625" style="0" customWidth="1"/>
    <col min="7" max="7" width="11.00390625" style="0" customWidth="1"/>
  </cols>
  <sheetData>
    <row r="1" spans="1:13" ht="15.75">
      <c r="A1" s="13" t="s">
        <v>16</v>
      </c>
      <c r="B1" s="13" t="s">
        <v>17</v>
      </c>
      <c r="C1" s="3"/>
      <c r="D1" s="3"/>
      <c r="E1" s="38" t="s">
        <v>18</v>
      </c>
      <c r="F1" s="14"/>
      <c r="G1" s="14"/>
      <c r="H1" s="3"/>
      <c r="I1" s="3"/>
      <c r="J1" s="3"/>
      <c r="K1" s="3"/>
      <c r="L1" s="15"/>
      <c r="M1" s="15"/>
    </row>
    <row r="2" spans="1:13" ht="15.75">
      <c r="A2" s="32" t="s">
        <v>19</v>
      </c>
      <c r="B2" s="32"/>
      <c r="C2" s="143"/>
      <c r="D2" s="143"/>
      <c r="E2" s="143"/>
      <c r="F2" s="143"/>
      <c r="G2" s="4"/>
      <c r="H2" s="4"/>
      <c r="I2" s="5"/>
      <c r="J2" s="5"/>
      <c r="K2" s="3"/>
      <c r="L2" s="15"/>
      <c r="M2" s="15"/>
    </row>
    <row r="3" spans="1:13" ht="15.75">
      <c r="A3" s="144" t="s">
        <v>20</v>
      </c>
      <c r="B3" s="144"/>
      <c r="C3" s="143"/>
      <c r="D3" s="143"/>
      <c r="E3" s="143"/>
      <c r="F3" s="143"/>
      <c r="G3" s="4"/>
      <c r="H3" s="4"/>
      <c r="I3" s="6"/>
      <c r="J3" s="6"/>
      <c r="K3" s="6"/>
      <c r="L3" s="15"/>
      <c r="M3" s="15"/>
    </row>
    <row r="4" spans="1:15" ht="15.75">
      <c r="A4" s="7" t="s">
        <v>197</v>
      </c>
      <c r="B4" s="2"/>
      <c r="C4" s="8" t="s">
        <v>21</v>
      </c>
      <c r="D4" s="4"/>
      <c r="E4" s="145" t="s">
        <v>195</v>
      </c>
      <c r="F4" s="145"/>
      <c r="G4" s="33"/>
      <c r="H4" s="4"/>
      <c r="I4" s="6"/>
      <c r="J4" s="6"/>
      <c r="K4" s="6"/>
      <c r="L4" s="15"/>
      <c r="M4" s="15"/>
      <c r="N4" s="2"/>
      <c r="O4" s="2"/>
    </row>
    <row r="5" spans="1:15" ht="15.75">
      <c r="A5" s="146" t="s">
        <v>22</v>
      </c>
      <c r="B5" s="147"/>
      <c r="C5" s="147"/>
      <c r="D5" s="147"/>
      <c r="E5" s="147"/>
      <c r="F5" s="147"/>
      <c r="G5" s="147"/>
      <c r="H5" s="147"/>
      <c r="I5" s="148"/>
      <c r="J5" s="148"/>
      <c r="K5" s="148"/>
      <c r="L5" s="149"/>
      <c r="M5" s="149"/>
      <c r="N5" s="149"/>
      <c r="O5" s="149"/>
    </row>
    <row r="6" spans="1:15" ht="16.5" thickBot="1">
      <c r="A6" s="9" t="s">
        <v>196</v>
      </c>
      <c r="B6" s="10"/>
      <c r="C6" s="11"/>
      <c r="D6" s="11"/>
      <c r="E6" s="11"/>
      <c r="F6" s="11"/>
      <c r="G6" s="11"/>
      <c r="H6" s="11"/>
      <c r="I6" s="12"/>
      <c r="J6" s="12"/>
      <c r="K6" s="6"/>
      <c r="L6" s="16"/>
      <c r="M6" s="16"/>
      <c r="N6" s="1"/>
      <c r="O6" s="1"/>
    </row>
    <row r="7" spans="1:15" ht="45.75" customHeight="1" thickBot="1">
      <c r="A7" s="58" t="s">
        <v>23</v>
      </c>
      <c r="B7" s="58" t="s">
        <v>24</v>
      </c>
      <c r="C7" s="58" t="s">
        <v>25</v>
      </c>
      <c r="D7" s="58" t="s">
        <v>26</v>
      </c>
      <c r="E7" s="69" t="s">
        <v>27</v>
      </c>
      <c r="F7" s="59" t="s">
        <v>28</v>
      </c>
      <c r="G7" s="60" t="s">
        <v>21</v>
      </c>
      <c r="H7" s="142" t="s">
        <v>29</v>
      </c>
      <c r="I7" s="142"/>
      <c r="J7" s="142"/>
      <c r="K7" s="142"/>
      <c r="L7" s="142"/>
      <c r="M7" s="142"/>
      <c r="N7" s="58" t="s">
        <v>30</v>
      </c>
      <c r="O7" s="58" t="s">
        <v>31</v>
      </c>
    </row>
    <row r="8" spans="1:15" ht="18.75" customHeight="1" thickBot="1">
      <c r="A8" s="139" t="s">
        <v>38</v>
      </c>
      <c r="B8" s="140"/>
      <c r="C8" s="141"/>
      <c r="D8" s="44"/>
      <c r="E8" s="45"/>
      <c r="F8" s="45"/>
      <c r="G8" s="45"/>
      <c r="H8" s="64" t="s">
        <v>32</v>
      </c>
      <c r="I8" s="65" t="s">
        <v>33</v>
      </c>
      <c r="J8" s="65" t="s">
        <v>34</v>
      </c>
      <c r="K8" s="65" t="s">
        <v>35</v>
      </c>
      <c r="L8" s="65" t="s">
        <v>36</v>
      </c>
      <c r="M8" s="66" t="s">
        <v>37</v>
      </c>
      <c r="N8" s="47"/>
      <c r="O8" s="48"/>
    </row>
    <row r="9" spans="1:15" ht="15.75">
      <c r="A9" s="35" t="s">
        <v>95</v>
      </c>
      <c r="B9" s="35">
        <v>7352</v>
      </c>
      <c r="C9" s="35" t="s">
        <v>0</v>
      </c>
      <c r="D9" s="18" t="s">
        <v>39</v>
      </c>
      <c r="E9" s="49">
        <f>F9/2</f>
        <v>155.68</v>
      </c>
      <c r="F9" s="50">
        <v>311.36</v>
      </c>
      <c r="G9" s="51" t="s">
        <v>198</v>
      </c>
      <c r="H9" s="25"/>
      <c r="I9" s="39"/>
      <c r="J9" s="39"/>
      <c r="K9" s="39"/>
      <c r="L9" s="40"/>
      <c r="M9" s="40"/>
      <c r="N9" s="39">
        <f>SUM(H9:M9)</f>
        <v>0</v>
      </c>
      <c r="O9" s="41">
        <f>N9*E9</f>
        <v>0</v>
      </c>
    </row>
    <row r="10" spans="1:15" ht="15.75">
      <c r="A10" s="17"/>
      <c r="B10" s="17"/>
      <c r="C10" s="17"/>
      <c r="D10" s="17" t="s">
        <v>183</v>
      </c>
      <c r="E10" s="31">
        <f aca="true" t="shared" si="0" ref="E10:E73">F10/2</f>
        <v>155.68</v>
      </c>
      <c r="F10" s="52">
        <v>311.36</v>
      </c>
      <c r="G10" s="53" t="s">
        <v>198</v>
      </c>
      <c r="H10" s="25"/>
      <c r="I10" s="39"/>
      <c r="J10" s="39"/>
      <c r="K10" s="39"/>
      <c r="L10" s="40"/>
      <c r="M10" s="40"/>
      <c r="N10" s="39">
        <f aca="true" t="shared" si="1" ref="N10:N73">SUM(H10:M10)</f>
        <v>0</v>
      </c>
      <c r="O10" s="41">
        <f aca="true" t="shared" si="2" ref="O10:O73">N10*E10</f>
        <v>0</v>
      </c>
    </row>
    <row r="11" spans="1:15" ht="15.75">
      <c r="A11" s="17"/>
      <c r="B11" s="17"/>
      <c r="C11" s="17"/>
      <c r="D11" s="17" t="s">
        <v>184</v>
      </c>
      <c r="E11" s="31">
        <f t="shared" si="0"/>
        <v>155.68</v>
      </c>
      <c r="F11" s="52">
        <v>311.36</v>
      </c>
      <c r="G11" s="53" t="s">
        <v>198</v>
      </c>
      <c r="H11" s="25"/>
      <c r="I11" s="39"/>
      <c r="J11" s="39"/>
      <c r="K11" s="39"/>
      <c r="L11" s="40"/>
      <c r="M11" s="40"/>
      <c r="N11" s="39">
        <f t="shared" si="1"/>
        <v>0</v>
      </c>
      <c r="O11" s="41">
        <f t="shared" si="2"/>
        <v>0</v>
      </c>
    </row>
    <row r="12" spans="1:15" ht="15.75">
      <c r="A12" s="17"/>
      <c r="B12" s="17"/>
      <c r="C12" s="17"/>
      <c r="D12" s="17" t="s">
        <v>44</v>
      </c>
      <c r="E12" s="31">
        <f t="shared" si="0"/>
        <v>155.68</v>
      </c>
      <c r="F12" s="52">
        <v>311.36</v>
      </c>
      <c r="G12" s="53" t="s">
        <v>198</v>
      </c>
      <c r="H12" s="25"/>
      <c r="I12" s="39"/>
      <c r="J12" s="39"/>
      <c r="K12" s="39"/>
      <c r="L12" s="40"/>
      <c r="M12" s="40"/>
      <c r="N12" s="39">
        <f t="shared" si="1"/>
        <v>0</v>
      </c>
      <c r="O12" s="41">
        <f t="shared" si="2"/>
        <v>0</v>
      </c>
    </row>
    <row r="13" spans="1:15" ht="15.75">
      <c r="A13" s="35" t="s">
        <v>2</v>
      </c>
      <c r="B13" s="35">
        <v>7346</v>
      </c>
      <c r="C13" s="35" t="s">
        <v>1</v>
      </c>
      <c r="D13" s="18" t="s">
        <v>39</v>
      </c>
      <c r="E13" s="49">
        <f t="shared" si="0"/>
        <v>152.5</v>
      </c>
      <c r="F13" s="50">
        <v>305</v>
      </c>
      <c r="G13" s="51" t="s">
        <v>198</v>
      </c>
      <c r="H13" s="25"/>
      <c r="I13" s="25"/>
      <c r="J13" s="25"/>
      <c r="K13" s="25"/>
      <c r="L13" s="42"/>
      <c r="M13" s="42"/>
      <c r="N13" s="39">
        <f t="shared" si="1"/>
        <v>0</v>
      </c>
      <c r="O13" s="41">
        <f t="shared" si="2"/>
        <v>0</v>
      </c>
    </row>
    <row r="14" spans="1:15" ht="15.75">
      <c r="A14" s="17"/>
      <c r="B14" s="17"/>
      <c r="C14" s="17"/>
      <c r="D14" s="17" t="s">
        <v>40</v>
      </c>
      <c r="E14" s="31">
        <f t="shared" si="0"/>
        <v>152.5</v>
      </c>
      <c r="F14" s="52">
        <v>305</v>
      </c>
      <c r="G14" s="53" t="s">
        <v>198</v>
      </c>
      <c r="H14" s="25"/>
      <c r="I14" s="25"/>
      <c r="J14" s="25"/>
      <c r="K14" s="25"/>
      <c r="L14" s="42"/>
      <c r="M14" s="42"/>
      <c r="N14" s="39">
        <f t="shared" si="1"/>
        <v>0</v>
      </c>
      <c r="O14" s="41">
        <f t="shared" si="2"/>
        <v>0</v>
      </c>
    </row>
    <row r="15" spans="1:15" ht="15.75">
      <c r="A15" s="17"/>
      <c r="B15" s="17"/>
      <c r="C15" s="17"/>
      <c r="D15" s="17" t="s">
        <v>183</v>
      </c>
      <c r="E15" s="31">
        <f t="shared" si="0"/>
        <v>152.5</v>
      </c>
      <c r="F15" s="52">
        <v>305</v>
      </c>
      <c r="G15" s="53" t="s">
        <v>198</v>
      </c>
      <c r="H15" s="25"/>
      <c r="I15" s="25"/>
      <c r="J15" s="25"/>
      <c r="K15" s="25"/>
      <c r="L15" s="42"/>
      <c r="M15" s="42"/>
      <c r="N15" s="39">
        <f t="shared" si="1"/>
        <v>0</v>
      </c>
      <c r="O15" s="41">
        <f t="shared" si="2"/>
        <v>0</v>
      </c>
    </row>
    <row r="16" spans="1:15" ht="15.75">
      <c r="A16" s="17"/>
      <c r="B16" s="17"/>
      <c r="C16" s="17"/>
      <c r="D16" s="17" t="s">
        <v>44</v>
      </c>
      <c r="E16" s="31">
        <f t="shared" si="0"/>
        <v>152.5</v>
      </c>
      <c r="F16" s="52">
        <v>305</v>
      </c>
      <c r="G16" s="53" t="s">
        <v>198</v>
      </c>
      <c r="H16" s="25"/>
      <c r="I16" s="25"/>
      <c r="J16" s="25"/>
      <c r="K16" s="25"/>
      <c r="L16" s="42"/>
      <c r="M16" s="42"/>
      <c r="N16" s="39">
        <f t="shared" si="1"/>
        <v>0</v>
      </c>
      <c r="O16" s="41">
        <f t="shared" si="2"/>
        <v>0</v>
      </c>
    </row>
    <row r="17" spans="1:15" ht="15.75">
      <c r="A17" s="35" t="s">
        <v>96</v>
      </c>
      <c r="B17" s="35">
        <v>7345</v>
      </c>
      <c r="C17" s="35" t="s">
        <v>0</v>
      </c>
      <c r="D17" s="18" t="s">
        <v>184</v>
      </c>
      <c r="E17" s="49">
        <f t="shared" si="0"/>
        <v>138.4</v>
      </c>
      <c r="F17" s="50">
        <v>276.8</v>
      </c>
      <c r="G17" s="51" t="s">
        <v>198</v>
      </c>
      <c r="H17" s="25"/>
      <c r="I17" s="25"/>
      <c r="J17" s="25"/>
      <c r="K17" s="25"/>
      <c r="L17" s="42"/>
      <c r="M17" s="42"/>
      <c r="N17" s="39">
        <f t="shared" si="1"/>
        <v>0</v>
      </c>
      <c r="O17" s="41">
        <f t="shared" si="2"/>
        <v>0</v>
      </c>
    </row>
    <row r="18" spans="1:15" ht="15.75">
      <c r="A18" s="17"/>
      <c r="B18" s="17"/>
      <c r="C18" s="18"/>
      <c r="D18" s="17" t="s">
        <v>39</v>
      </c>
      <c r="E18" s="31">
        <f t="shared" si="0"/>
        <v>138.4</v>
      </c>
      <c r="F18" s="52">
        <v>276.8</v>
      </c>
      <c r="G18" s="53" t="s">
        <v>198</v>
      </c>
      <c r="H18" s="25"/>
      <c r="I18" s="25"/>
      <c r="J18" s="25"/>
      <c r="K18" s="25"/>
      <c r="L18" s="42"/>
      <c r="M18" s="42"/>
      <c r="N18" s="39">
        <f t="shared" si="1"/>
        <v>0</v>
      </c>
      <c r="O18" s="41">
        <f t="shared" si="2"/>
        <v>0</v>
      </c>
    </row>
    <row r="19" spans="1:15" ht="15.75">
      <c r="A19" s="17"/>
      <c r="B19" s="17"/>
      <c r="C19" s="18"/>
      <c r="D19" s="17" t="s">
        <v>43</v>
      </c>
      <c r="E19" s="31">
        <f t="shared" si="0"/>
        <v>138.4</v>
      </c>
      <c r="F19" s="52">
        <v>276.8</v>
      </c>
      <c r="G19" s="53" t="s">
        <v>198</v>
      </c>
      <c r="H19" s="25"/>
      <c r="I19" s="25"/>
      <c r="J19" s="25"/>
      <c r="K19" s="25"/>
      <c r="L19" s="42"/>
      <c r="M19" s="42"/>
      <c r="N19" s="39">
        <f t="shared" si="1"/>
        <v>0</v>
      </c>
      <c r="O19" s="41">
        <f t="shared" si="2"/>
        <v>0</v>
      </c>
    </row>
    <row r="20" spans="1:15" ht="15.75">
      <c r="A20" s="17"/>
      <c r="B20" s="17"/>
      <c r="C20" s="18"/>
      <c r="D20" s="17" t="s">
        <v>45</v>
      </c>
      <c r="E20" s="31">
        <f t="shared" si="0"/>
        <v>138.4</v>
      </c>
      <c r="F20" s="52">
        <v>276.8</v>
      </c>
      <c r="G20" s="53" t="s">
        <v>198</v>
      </c>
      <c r="H20" s="25"/>
      <c r="I20" s="25"/>
      <c r="J20" s="25"/>
      <c r="K20" s="25"/>
      <c r="L20" s="42"/>
      <c r="M20" s="42"/>
      <c r="N20" s="39">
        <f t="shared" si="1"/>
        <v>0</v>
      </c>
      <c r="O20" s="41">
        <f t="shared" si="2"/>
        <v>0</v>
      </c>
    </row>
    <row r="21" spans="1:15" ht="15.75">
      <c r="A21" s="35" t="s">
        <v>97</v>
      </c>
      <c r="B21" s="35">
        <v>7357</v>
      </c>
      <c r="C21" s="35" t="s">
        <v>1</v>
      </c>
      <c r="D21" s="18" t="s">
        <v>185</v>
      </c>
      <c r="E21" s="49">
        <f t="shared" si="0"/>
        <v>111</v>
      </c>
      <c r="F21" s="50">
        <v>222</v>
      </c>
      <c r="G21" s="51" t="s">
        <v>198</v>
      </c>
      <c r="H21" s="25"/>
      <c r="I21" s="25"/>
      <c r="J21" s="25"/>
      <c r="K21" s="25"/>
      <c r="L21" s="42"/>
      <c r="M21" s="42"/>
      <c r="N21" s="39">
        <f t="shared" si="1"/>
        <v>0</v>
      </c>
      <c r="O21" s="41">
        <f t="shared" si="2"/>
        <v>0</v>
      </c>
    </row>
    <row r="22" spans="1:15" ht="15.75">
      <c r="A22" s="17"/>
      <c r="B22" s="17"/>
      <c r="C22" s="18"/>
      <c r="D22" s="17" t="s">
        <v>186</v>
      </c>
      <c r="E22" s="31">
        <f t="shared" si="0"/>
        <v>111</v>
      </c>
      <c r="F22" s="52">
        <v>222</v>
      </c>
      <c r="G22" s="53" t="s">
        <v>198</v>
      </c>
      <c r="H22" s="25"/>
      <c r="I22" s="25"/>
      <c r="J22" s="25"/>
      <c r="K22" s="25"/>
      <c r="L22" s="42"/>
      <c r="M22" s="42"/>
      <c r="N22" s="39">
        <f t="shared" si="1"/>
        <v>0</v>
      </c>
      <c r="O22" s="41">
        <f t="shared" si="2"/>
        <v>0</v>
      </c>
    </row>
    <row r="23" spans="1:15" ht="15.75">
      <c r="A23" s="17"/>
      <c r="B23" s="17"/>
      <c r="C23" s="18"/>
      <c r="D23" s="17" t="s">
        <v>44</v>
      </c>
      <c r="E23" s="31">
        <f t="shared" si="0"/>
        <v>111</v>
      </c>
      <c r="F23" s="52">
        <v>222</v>
      </c>
      <c r="G23" s="53" t="s">
        <v>198</v>
      </c>
      <c r="H23" s="25"/>
      <c r="I23" s="25"/>
      <c r="J23" s="25"/>
      <c r="K23" s="25"/>
      <c r="L23" s="42"/>
      <c r="M23" s="42"/>
      <c r="N23" s="39">
        <f t="shared" si="1"/>
        <v>0</v>
      </c>
      <c r="O23" s="41">
        <f t="shared" si="2"/>
        <v>0</v>
      </c>
    </row>
    <row r="24" spans="1:15" ht="15.75">
      <c r="A24" s="17"/>
      <c r="B24" s="17"/>
      <c r="C24" s="18"/>
      <c r="D24" s="17" t="s">
        <v>39</v>
      </c>
      <c r="E24" s="31">
        <f t="shared" si="0"/>
        <v>111</v>
      </c>
      <c r="F24" s="52">
        <v>222</v>
      </c>
      <c r="G24" s="53" t="s">
        <v>198</v>
      </c>
      <c r="H24" s="25"/>
      <c r="I24" s="25"/>
      <c r="J24" s="25"/>
      <c r="K24" s="25"/>
      <c r="L24" s="42"/>
      <c r="M24" s="42"/>
      <c r="N24" s="39">
        <f t="shared" si="1"/>
        <v>0</v>
      </c>
      <c r="O24" s="41">
        <f t="shared" si="2"/>
        <v>0</v>
      </c>
    </row>
    <row r="25" spans="1:15" ht="15.75">
      <c r="A25" s="17"/>
      <c r="B25" s="17"/>
      <c r="C25" s="18"/>
      <c r="D25" s="17" t="s">
        <v>41</v>
      </c>
      <c r="E25" s="31">
        <f t="shared" si="0"/>
        <v>111</v>
      </c>
      <c r="F25" s="52">
        <v>222</v>
      </c>
      <c r="G25" s="53" t="s">
        <v>198</v>
      </c>
      <c r="H25" s="25"/>
      <c r="I25" s="25"/>
      <c r="J25" s="25"/>
      <c r="K25" s="25"/>
      <c r="L25" s="42"/>
      <c r="M25" s="42"/>
      <c r="N25" s="39">
        <f t="shared" si="1"/>
        <v>0</v>
      </c>
      <c r="O25" s="41">
        <f t="shared" si="2"/>
        <v>0</v>
      </c>
    </row>
    <row r="26" spans="1:15" ht="15.75">
      <c r="A26" s="35" t="s">
        <v>98</v>
      </c>
      <c r="B26" s="35">
        <v>7353</v>
      </c>
      <c r="C26" s="35" t="s">
        <v>0</v>
      </c>
      <c r="D26" s="18" t="s">
        <v>186</v>
      </c>
      <c r="E26" s="49">
        <f t="shared" si="0"/>
        <v>86.4</v>
      </c>
      <c r="F26" s="50">
        <v>172.8</v>
      </c>
      <c r="G26" s="51" t="s">
        <v>198</v>
      </c>
      <c r="H26" s="25"/>
      <c r="I26" s="24"/>
      <c r="J26" s="24"/>
      <c r="K26" s="24"/>
      <c r="L26" s="24"/>
      <c r="M26" s="24"/>
      <c r="N26" s="39">
        <f t="shared" si="1"/>
        <v>0</v>
      </c>
      <c r="O26" s="41">
        <f t="shared" si="2"/>
        <v>0</v>
      </c>
    </row>
    <row r="27" spans="1:15" ht="15.75">
      <c r="A27" s="17"/>
      <c r="B27" s="17"/>
      <c r="C27" s="17"/>
      <c r="D27" s="17" t="s">
        <v>185</v>
      </c>
      <c r="E27" s="31">
        <f t="shared" si="0"/>
        <v>86.4</v>
      </c>
      <c r="F27" s="52">
        <v>172.8</v>
      </c>
      <c r="G27" s="53" t="s">
        <v>198</v>
      </c>
      <c r="H27" s="25"/>
      <c r="I27" s="24"/>
      <c r="J27" s="24"/>
      <c r="K27" s="24"/>
      <c r="L27" s="24"/>
      <c r="M27" s="24"/>
      <c r="N27" s="39">
        <f t="shared" si="1"/>
        <v>0</v>
      </c>
      <c r="O27" s="41">
        <f t="shared" si="2"/>
        <v>0</v>
      </c>
    </row>
    <row r="28" spans="1:15" ht="15.75">
      <c r="A28" s="17"/>
      <c r="B28" s="17"/>
      <c r="C28" s="17"/>
      <c r="D28" s="17" t="s">
        <v>44</v>
      </c>
      <c r="E28" s="31">
        <f t="shared" si="0"/>
        <v>86.4</v>
      </c>
      <c r="F28" s="52">
        <v>172.8</v>
      </c>
      <c r="G28" s="53" t="s">
        <v>198</v>
      </c>
      <c r="H28" s="25"/>
      <c r="I28" s="24"/>
      <c r="J28" s="24"/>
      <c r="K28" s="24"/>
      <c r="L28" s="24"/>
      <c r="M28" s="24"/>
      <c r="N28" s="39">
        <f t="shared" si="1"/>
        <v>0</v>
      </c>
      <c r="O28" s="41">
        <f t="shared" si="2"/>
        <v>0</v>
      </c>
    </row>
    <row r="29" spans="1:15" ht="15.75">
      <c r="A29" s="17"/>
      <c r="B29" s="17"/>
      <c r="C29" s="17"/>
      <c r="D29" s="17" t="s">
        <v>183</v>
      </c>
      <c r="E29" s="31">
        <f t="shared" si="0"/>
        <v>86.4</v>
      </c>
      <c r="F29" s="52">
        <v>172.8</v>
      </c>
      <c r="G29" s="53" t="s">
        <v>198</v>
      </c>
      <c r="H29" s="25"/>
      <c r="I29" s="24"/>
      <c r="J29" s="24"/>
      <c r="K29" s="24"/>
      <c r="L29" s="24"/>
      <c r="M29" s="24"/>
      <c r="N29" s="39">
        <f t="shared" si="1"/>
        <v>0</v>
      </c>
      <c r="O29" s="41">
        <f t="shared" si="2"/>
        <v>0</v>
      </c>
    </row>
    <row r="30" spans="1:15" ht="15.75">
      <c r="A30" s="17"/>
      <c r="B30" s="17"/>
      <c r="C30" s="17"/>
      <c r="D30" s="17" t="s">
        <v>39</v>
      </c>
      <c r="E30" s="31">
        <f t="shared" si="0"/>
        <v>86.4</v>
      </c>
      <c r="F30" s="52">
        <v>172.8</v>
      </c>
      <c r="G30" s="53" t="s">
        <v>198</v>
      </c>
      <c r="H30" s="25"/>
      <c r="I30" s="24"/>
      <c r="J30" s="24"/>
      <c r="K30" s="24"/>
      <c r="L30" s="24"/>
      <c r="M30" s="24"/>
      <c r="N30" s="39">
        <f t="shared" si="1"/>
        <v>0</v>
      </c>
      <c r="O30" s="41">
        <f t="shared" si="2"/>
        <v>0</v>
      </c>
    </row>
    <row r="31" spans="1:15" ht="15.75">
      <c r="A31" s="35" t="s">
        <v>99</v>
      </c>
      <c r="B31" s="35">
        <v>7365</v>
      </c>
      <c r="C31" s="35" t="s">
        <v>0</v>
      </c>
      <c r="D31" s="18" t="s">
        <v>39</v>
      </c>
      <c r="E31" s="49">
        <f t="shared" si="0"/>
        <v>64.8</v>
      </c>
      <c r="F31" s="50">
        <v>129.6</v>
      </c>
      <c r="G31" s="51" t="s">
        <v>198</v>
      </c>
      <c r="H31" s="25"/>
      <c r="I31" s="24"/>
      <c r="J31" s="24"/>
      <c r="K31" s="24"/>
      <c r="L31" s="24"/>
      <c r="M31" s="24"/>
      <c r="N31" s="39">
        <f t="shared" si="1"/>
        <v>0</v>
      </c>
      <c r="O31" s="41">
        <f t="shared" si="2"/>
        <v>0</v>
      </c>
    </row>
    <row r="32" spans="1:15" ht="15.75">
      <c r="A32" s="17"/>
      <c r="B32" s="17"/>
      <c r="C32" s="17"/>
      <c r="D32" s="17" t="s">
        <v>184</v>
      </c>
      <c r="E32" s="31">
        <f t="shared" si="0"/>
        <v>64.8</v>
      </c>
      <c r="F32" s="52">
        <v>129.6</v>
      </c>
      <c r="G32" s="53" t="s">
        <v>198</v>
      </c>
      <c r="H32" s="25"/>
      <c r="I32" s="24"/>
      <c r="J32" s="24"/>
      <c r="K32" s="24"/>
      <c r="L32" s="24"/>
      <c r="M32" s="24"/>
      <c r="N32" s="39">
        <f t="shared" si="1"/>
        <v>0</v>
      </c>
      <c r="O32" s="41">
        <f t="shared" si="2"/>
        <v>0</v>
      </c>
    </row>
    <row r="33" spans="1:15" ht="15.75">
      <c r="A33" s="17"/>
      <c r="B33" s="17"/>
      <c r="C33" s="17"/>
      <c r="D33" s="17" t="s">
        <v>45</v>
      </c>
      <c r="E33" s="31">
        <f t="shared" si="0"/>
        <v>64.8</v>
      </c>
      <c r="F33" s="52">
        <v>129.6</v>
      </c>
      <c r="G33" s="53" t="s">
        <v>198</v>
      </c>
      <c r="H33" s="25"/>
      <c r="I33" s="24"/>
      <c r="J33" s="24"/>
      <c r="K33" s="24"/>
      <c r="L33" s="24"/>
      <c r="M33" s="24"/>
      <c r="N33" s="39">
        <f t="shared" si="1"/>
        <v>0</v>
      </c>
      <c r="O33" s="41">
        <f t="shared" si="2"/>
        <v>0</v>
      </c>
    </row>
    <row r="34" spans="1:15" ht="15.75">
      <c r="A34" s="17"/>
      <c r="B34" s="17"/>
      <c r="C34" s="17"/>
      <c r="D34" s="17" t="s">
        <v>44</v>
      </c>
      <c r="E34" s="31">
        <f t="shared" si="0"/>
        <v>64.8</v>
      </c>
      <c r="F34" s="52">
        <v>129.6</v>
      </c>
      <c r="G34" s="53" t="s">
        <v>198</v>
      </c>
      <c r="H34" s="25"/>
      <c r="I34" s="24"/>
      <c r="J34" s="24"/>
      <c r="K34" s="24"/>
      <c r="L34" s="24"/>
      <c r="M34" s="24"/>
      <c r="N34" s="39">
        <f t="shared" si="1"/>
        <v>0</v>
      </c>
      <c r="O34" s="41">
        <f t="shared" si="2"/>
        <v>0</v>
      </c>
    </row>
    <row r="35" spans="1:15" ht="15.75">
      <c r="A35" s="35" t="s">
        <v>100</v>
      </c>
      <c r="B35" s="35">
        <v>7325</v>
      </c>
      <c r="C35" s="35" t="s">
        <v>0</v>
      </c>
      <c r="D35" s="18" t="s">
        <v>44</v>
      </c>
      <c r="E35" s="49">
        <f t="shared" si="0"/>
        <v>44.5</v>
      </c>
      <c r="F35" s="50">
        <v>89</v>
      </c>
      <c r="G35" s="51" t="s">
        <v>198</v>
      </c>
      <c r="H35" s="25"/>
      <c r="I35" s="24"/>
      <c r="J35" s="24"/>
      <c r="K35" s="24"/>
      <c r="L35" s="24"/>
      <c r="M35" s="24"/>
      <c r="N35" s="39">
        <f t="shared" si="1"/>
        <v>0</v>
      </c>
      <c r="O35" s="41">
        <f t="shared" si="2"/>
        <v>0</v>
      </c>
    </row>
    <row r="36" spans="1:15" ht="15.75">
      <c r="A36" s="17"/>
      <c r="B36" s="17"/>
      <c r="C36" s="17"/>
      <c r="D36" s="17" t="s">
        <v>39</v>
      </c>
      <c r="E36" s="31">
        <f t="shared" si="0"/>
        <v>44.5</v>
      </c>
      <c r="F36" s="52">
        <v>89</v>
      </c>
      <c r="G36" s="53" t="s">
        <v>198</v>
      </c>
      <c r="H36" s="25"/>
      <c r="I36" s="24"/>
      <c r="J36" s="24"/>
      <c r="K36" s="24"/>
      <c r="L36" s="24"/>
      <c r="M36" s="24"/>
      <c r="N36" s="39">
        <f t="shared" si="1"/>
        <v>0</v>
      </c>
      <c r="O36" s="41">
        <f t="shared" si="2"/>
        <v>0</v>
      </c>
    </row>
    <row r="37" spans="1:15" ht="15.75">
      <c r="A37" s="35" t="s">
        <v>101</v>
      </c>
      <c r="B37" s="35">
        <v>7331</v>
      </c>
      <c r="C37" s="35" t="s">
        <v>0</v>
      </c>
      <c r="D37" s="18" t="s">
        <v>39</v>
      </c>
      <c r="E37" s="49">
        <f t="shared" si="0"/>
        <v>32.5</v>
      </c>
      <c r="F37" s="50">
        <v>65</v>
      </c>
      <c r="G37" s="51" t="s">
        <v>198</v>
      </c>
      <c r="H37" s="25"/>
      <c r="I37" s="25"/>
      <c r="J37" s="25"/>
      <c r="K37" s="25"/>
      <c r="L37" s="42"/>
      <c r="M37" s="43"/>
      <c r="N37" s="39">
        <f t="shared" si="1"/>
        <v>0</v>
      </c>
      <c r="O37" s="41">
        <f t="shared" si="2"/>
        <v>0</v>
      </c>
    </row>
    <row r="38" spans="1:15" ht="15.75">
      <c r="A38" s="17"/>
      <c r="B38" s="17"/>
      <c r="C38" s="18"/>
      <c r="D38" s="17" t="s">
        <v>44</v>
      </c>
      <c r="E38" s="31">
        <f t="shared" si="0"/>
        <v>32.5</v>
      </c>
      <c r="F38" s="52">
        <v>65</v>
      </c>
      <c r="G38" s="53" t="s">
        <v>198</v>
      </c>
      <c r="H38" s="25"/>
      <c r="I38" s="25"/>
      <c r="J38" s="25"/>
      <c r="K38" s="25"/>
      <c r="L38" s="42"/>
      <c r="M38" s="43"/>
      <c r="N38" s="39">
        <f t="shared" si="1"/>
        <v>0</v>
      </c>
      <c r="O38" s="41">
        <f t="shared" si="2"/>
        <v>0</v>
      </c>
    </row>
    <row r="39" spans="1:15" ht="15.75">
      <c r="A39" s="17"/>
      <c r="B39" s="17"/>
      <c r="C39" s="18"/>
      <c r="D39" s="17" t="s">
        <v>184</v>
      </c>
      <c r="E39" s="31">
        <f t="shared" si="0"/>
        <v>32.5</v>
      </c>
      <c r="F39" s="52">
        <v>65</v>
      </c>
      <c r="G39" s="53" t="s">
        <v>198</v>
      </c>
      <c r="H39" s="25"/>
      <c r="I39" s="25"/>
      <c r="J39" s="25"/>
      <c r="K39" s="25"/>
      <c r="L39" s="42"/>
      <c r="M39" s="43"/>
      <c r="N39" s="39">
        <f t="shared" si="1"/>
        <v>0</v>
      </c>
      <c r="O39" s="41">
        <f t="shared" si="2"/>
        <v>0</v>
      </c>
    </row>
    <row r="40" spans="1:15" ht="15.75">
      <c r="A40" s="17"/>
      <c r="B40" s="17"/>
      <c r="C40" s="18"/>
      <c r="D40" s="17" t="s">
        <v>51</v>
      </c>
      <c r="E40" s="31">
        <f t="shared" si="0"/>
        <v>32.5</v>
      </c>
      <c r="F40" s="52">
        <v>65</v>
      </c>
      <c r="G40" s="53" t="s">
        <v>198</v>
      </c>
      <c r="H40" s="25"/>
      <c r="I40" s="25"/>
      <c r="J40" s="25"/>
      <c r="K40" s="25"/>
      <c r="L40" s="42"/>
      <c r="M40" s="43"/>
      <c r="N40" s="39">
        <f t="shared" si="1"/>
        <v>0</v>
      </c>
      <c r="O40" s="41">
        <f t="shared" si="2"/>
        <v>0</v>
      </c>
    </row>
    <row r="41" spans="1:15" ht="15.75">
      <c r="A41" s="35" t="s">
        <v>102</v>
      </c>
      <c r="B41" s="35">
        <v>7350</v>
      </c>
      <c r="C41" s="35" t="s">
        <v>1</v>
      </c>
      <c r="D41" s="18" t="s">
        <v>43</v>
      </c>
      <c r="E41" s="49">
        <f t="shared" si="0"/>
        <v>102.5</v>
      </c>
      <c r="F41" s="50">
        <v>205</v>
      </c>
      <c r="G41" s="51" t="s">
        <v>198</v>
      </c>
      <c r="H41" s="25"/>
      <c r="I41" s="25"/>
      <c r="J41" s="25"/>
      <c r="K41" s="25"/>
      <c r="L41" s="42"/>
      <c r="M41" s="42"/>
      <c r="N41" s="39">
        <f t="shared" si="1"/>
        <v>0</v>
      </c>
      <c r="O41" s="41">
        <f t="shared" si="2"/>
        <v>0</v>
      </c>
    </row>
    <row r="42" spans="1:15" ht="15.75">
      <c r="A42" s="17"/>
      <c r="B42" s="17"/>
      <c r="C42" s="17"/>
      <c r="D42" s="17" t="s">
        <v>39</v>
      </c>
      <c r="E42" s="31">
        <f t="shared" si="0"/>
        <v>102.5</v>
      </c>
      <c r="F42" s="52">
        <v>205</v>
      </c>
      <c r="G42" s="53" t="s">
        <v>198</v>
      </c>
      <c r="H42" s="25"/>
      <c r="I42" s="25"/>
      <c r="J42" s="25"/>
      <c r="K42" s="25"/>
      <c r="L42" s="42"/>
      <c r="M42" s="42"/>
      <c r="N42" s="39">
        <f t="shared" si="1"/>
        <v>0</v>
      </c>
      <c r="O42" s="41">
        <f t="shared" si="2"/>
        <v>0</v>
      </c>
    </row>
    <row r="43" spans="1:15" ht="15.75">
      <c r="A43" s="17"/>
      <c r="B43" s="17"/>
      <c r="C43" s="17"/>
      <c r="D43" s="17" t="s">
        <v>185</v>
      </c>
      <c r="E43" s="31">
        <f t="shared" si="0"/>
        <v>102.5</v>
      </c>
      <c r="F43" s="52">
        <v>205</v>
      </c>
      <c r="G43" s="53" t="s">
        <v>198</v>
      </c>
      <c r="H43" s="25"/>
      <c r="I43" s="25"/>
      <c r="J43" s="25"/>
      <c r="K43" s="25"/>
      <c r="L43" s="42"/>
      <c r="M43" s="42"/>
      <c r="N43" s="39">
        <f t="shared" si="1"/>
        <v>0</v>
      </c>
      <c r="O43" s="41">
        <f t="shared" si="2"/>
        <v>0</v>
      </c>
    </row>
    <row r="44" spans="1:15" ht="15.75">
      <c r="A44" s="17"/>
      <c r="B44" s="17"/>
      <c r="C44" s="17"/>
      <c r="D44" s="17" t="s">
        <v>186</v>
      </c>
      <c r="E44" s="31">
        <f t="shared" si="0"/>
        <v>102.5</v>
      </c>
      <c r="F44" s="52">
        <v>205</v>
      </c>
      <c r="G44" s="53" t="s">
        <v>198</v>
      </c>
      <c r="H44" s="25"/>
      <c r="I44" s="25"/>
      <c r="J44" s="25"/>
      <c r="K44" s="25"/>
      <c r="L44" s="42"/>
      <c r="M44" s="42"/>
      <c r="N44" s="39">
        <f t="shared" si="1"/>
        <v>0</v>
      </c>
      <c r="O44" s="41">
        <f t="shared" si="2"/>
        <v>0</v>
      </c>
    </row>
    <row r="45" spans="1:15" ht="15.75">
      <c r="A45" s="17"/>
      <c r="B45" s="17"/>
      <c r="C45" s="17"/>
      <c r="D45" s="17" t="s">
        <v>44</v>
      </c>
      <c r="E45" s="31">
        <f t="shared" si="0"/>
        <v>102.5</v>
      </c>
      <c r="F45" s="52">
        <v>205</v>
      </c>
      <c r="G45" s="53" t="s">
        <v>198</v>
      </c>
      <c r="H45" s="25"/>
      <c r="I45" s="25"/>
      <c r="J45" s="25"/>
      <c r="K45" s="25"/>
      <c r="L45" s="42"/>
      <c r="M45" s="42"/>
      <c r="N45" s="39">
        <f t="shared" si="1"/>
        <v>0</v>
      </c>
      <c r="O45" s="41">
        <f t="shared" si="2"/>
        <v>0</v>
      </c>
    </row>
    <row r="46" spans="1:15" ht="15.75">
      <c r="A46" s="17"/>
      <c r="B46" s="17"/>
      <c r="C46" s="17"/>
      <c r="D46" s="17" t="s">
        <v>184</v>
      </c>
      <c r="E46" s="31">
        <f t="shared" si="0"/>
        <v>102.5</v>
      </c>
      <c r="F46" s="52">
        <v>205</v>
      </c>
      <c r="G46" s="53" t="s">
        <v>198</v>
      </c>
      <c r="H46" s="25"/>
      <c r="I46" s="25"/>
      <c r="J46" s="25"/>
      <c r="K46" s="25"/>
      <c r="L46" s="42"/>
      <c r="M46" s="42"/>
      <c r="N46" s="39">
        <f t="shared" si="1"/>
        <v>0</v>
      </c>
      <c r="O46" s="41">
        <f t="shared" si="2"/>
        <v>0</v>
      </c>
    </row>
    <row r="47" spans="1:15" ht="15.75">
      <c r="A47" s="35" t="s">
        <v>103</v>
      </c>
      <c r="B47" s="35">
        <v>7347</v>
      </c>
      <c r="C47" s="35" t="s">
        <v>0</v>
      </c>
      <c r="D47" s="18" t="s">
        <v>46</v>
      </c>
      <c r="E47" s="49">
        <f t="shared" si="0"/>
        <v>147.04000000000002</v>
      </c>
      <c r="F47" s="50">
        <v>294.08000000000004</v>
      </c>
      <c r="G47" s="51" t="s">
        <v>198</v>
      </c>
      <c r="H47" s="25"/>
      <c r="I47" s="39"/>
      <c r="J47" s="39"/>
      <c r="K47" s="39"/>
      <c r="L47" s="40"/>
      <c r="M47" s="40"/>
      <c r="N47" s="39">
        <f t="shared" si="1"/>
        <v>0</v>
      </c>
      <c r="O47" s="41">
        <f t="shared" si="2"/>
        <v>0</v>
      </c>
    </row>
    <row r="48" spans="1:15" ht="15.75">
      <c r="A48" s="17"/>
      <c r="B48" s="17"/>
      <c r="C48" s="17"/>
      <c r="D48" s="17" t="s">
        <v>186</v>
      </c>
      <c r="E48" s="31">
        <f t="shared" si="0"/>
        <v>147.04000000000002</v>
      </c>
      <c r="F48" s="52">
        <v>294.08000000000004</v>
      </c>
      <c r="G48" s="53" t="s">
        <v>198</v>
      </c>
      <c r="H48" s="25"/>
      <c r="I48" s="39"/>
      <c r="J48" s="39"/>
      <c r="K48" s="39"/>
      <c r="L48" s="40"/>
      <c r="M48" s="40"/>
      <c r="N48" s="39">
        <f t="shared" si="1"/>
        <v>0</v>
      </c>
      <c r="O48" s="41">
        <f t="shared" si="2"/>
        <v>0</v>
      </c>
    </row>
    <row r="49" spans="1:15" ht="15.75">
      <c r="A49" s="17"/>
      <c r="B49" s="17"/>
      <c r="C49" s="17"/>
      <c r="D49" s="17" t="s">
        <v>184</v>
      </c>
      <c r="E49" s="31">
        <f t="shared" si="0"/>
        <v>147.04000000000002</v>
      </c>
      <c r="F49" s="52">
        <v>294.08000000000004</v>
      </c>
      <c r="G49" s="53" t="s">
        <v>198</v>
      </c>
      <c r="H49" s="25"/>
      <c r="I49" s="39"/>
      <c r="J49" s="39"/>
      <c r="K49" s="39"/>
      <c r="L49" s="40"/>
      <c r="M49" s="40"/>
      <c r="N49" s="39">
        <f t="shared" si="1"/>
        <v>0</v>
      </c>
      <c r="O49" s="41">
        <f t="shared" si="2"/>
        <v>0</v>
      </c>
    </row>
    <row r="50" spans="1:15" ht="15.75">
      <c r="A50" s="17"/>
      <c r="B50" s="17"/>
      <c r="C50" s="17"/>
      <c r="D50" s="17" t="s">
        <v>39</v>
      </c>
      <c r="E50" s="31">
        <f t="shared" si="0"/>
        <v>147.04000000000002</v>
      </c>
      <c r="F50" s="52">
        <v>294.08000000000004</v>
      </c>
      <c r="G50" s="53" t="s">
        <v>198</v>
      </c>
      <c r="H50" s="25"/>
      <c r="I50" s="39"/>
      <c r="J50" s="39"/>
      <c r="K50" s="39"/>
      <c r="L50" s="40"/>
      <c r="M50" s="40"/>
      <c r="N50" s="39">
        <f t="shared" si="1"/>
        <v>0</v>
      </c>
      <c r="O50" s="41">
        <f t="shared" si="2"/>
        <v>0</v>
      </c>
    </row>
    <row r="51" spans="1:15" ht="15.75">
      <c r="A51" s="17"/>
      <c r="B51" s="17"/>
      <c r="C51" s="17"/>
      <c r="D51" s="17" t="s">
        <v>43</v>
      </c>
      <c r="E51" s="31">
        <f t="shared" si="0"/>
        <v>147.04000000000002</v>
      </c>
      <c r="F51" s="52">
        <v>294.08000000000004</v>
      </c>
      <c r="G51" s="53" t="s">
        <v>198</v>
      </c>
      <c r="H51" s="25"/>
      <c r="I51" s="39"/>
      <c r="J51" s="39"/>
      <c r="K51" s="39"/>
      <c r="L51" s="40"/>
      <c r="M51" s="40"/>
      <c r="N51" s="39">
        <f t="shared" si="1"/>
        <v>0</v>
      </c>
      <c r="O51" s="41">
        <f t="shared" si="2"/>
        <v>0</v>
      </c>
    </row>
    <row r="52" spans="1:15" ht="15.75">
      <c r="A52" s="35" t="s">
        <v>104</v>
      </c>
      <c r="B52" s="35">
        <v>7349</v>
      </c>
      <c r="C52" s="35" t="s">
        <v>1</v>
      </c>
      <c r="D52" s="18" t="s">
        <v>39</v>
      </c>
      <c r="E52" s="49">
        <f t="shared" si="0"/>
        <v>102.5</v>
      </c>
      <c r="F52" s="50">
        <v>205</v>
      </c>
      <c r="G52" s="51" t="s">
        <v>198</v>
      </c>
      <c r="H52" s="25"/>
      <c r="I52" s="25"/>
      <c r="J52" s="25"/>
      <c r="K52" s="25"/>
      <c r="L52" s="42"/>
      <c r="M52" s="42"/>
      <c r="N52" s="39">
        <f t="shared" si="1"/>
        <v>0</v>
      </c>
      <c r="O52" s="41">
        <f t="shared" si="2"/>
        <v>0</v>
      </c>
    </row>
    <row r="53" spans="1:15" ht="15.75">
      <c r="A53" s="17"/>
      <c r="B53" s="17"/>
      <c r="C53" s="17"/>
      <c r="D53" s="17" t="s">
        <v>54</v>
      </c>
      <c r="E53" s="31">
        <f t="shared" si="0"/>
        <v>102.5</v>
      </c>
      <c r="F53" s="52">
        <v>205</v>
      </c>
      <c r="G53" s="53" t="s">
        <v>198</v>
      </c>
      <c r="H53" s="25"/>
      <c r="I53" s="25"/>
      <c r="J53" s="25"/>
      <c r="K53" s="25"/>
      <c r="L53" s="42"/>
      <c r="M53" s="42"/>
      <c r="N53" s="39">
        <f t="shared" si="1"/>
        <v>0</v>
      </c>
      <c r="O53" s="41">
        <f t="shared" si="2"/>
        <v>0</v>
      </c>
    </row>
    <row r="54" spans="1:15" ht="15.75">
      <c r="A54" s="17"/>
      <c r="B54" s="17"/>
      <c r="C54" s="17"/>
      <c r="D54" s="17" t="s">
        <v>185</v>
      </c>
      <c r="E54" s="31">
        <f t="shared" si="0"/>
        <v>102.5</v>
      </c>
      <c r="F54" s="52">
        <v>205</v>
      </c>
      <c r="G54" s="53" t="s">
        <v>198</v>
      </c>
      <c r="H54" s="25"/>
      <c r="I54" s="25"/>
      <c r="J54" s="25"/>
      <c r="K54" s="25"/>
      <c r="L54" s="42"/>
      <c r="M54" s="42"/>
      <c r="N54" s="39">
        <f t="shared" si="1"/>
        <v>0</v>
      </c>
      <c r="O54" s="41">
        <f t="shared" si="2"/>
        <v>0</v>
      </c>
    </row>
    <row r="55" spans="1:15" ht="15.75">
      <c r="A55" s="17"/>
      <c r="B55" s="17"/>
      <c r="C55" s="17"/>
      <c r="D55" s="17" t="s">
        <v>46</v>
      </c>
      <c r="E55" s="31">
        <f t="shared" si="0"/>
        <v>102.5</v>
      </c>
      <c r="F55" s="52">
        <v>205</v>
      </c>
      <c r="G55" s="53" t="s">
        <v>198</v>
      </c>
      <c r="H55" s="25"/>
      <c r="I55" s="25"/>
      <c r="J55" s="25"/>
      <c r="K55" s="25"/>
      <c r="L55" s="42"/>
      <c r="M55" s="42"/>
      <c r="N55" s="39">
        <f t="shared" si="1"/>
        <v>0</v>
      </c>
      <c r="O55" s="41">
        <f t="shared" si="2"/>
        <v>0</v>
      </c>
    </row>
    <row r="56" spans="1:15" ht="15.75">
      <c r="A56" s="35" t="s">
        <v>4</v>
      </c>
      <c r="B56" s="35">
        <v>7354</v>
      </c>
      <c r="C56" s="35" t="s">
        <v>1</v>
      </c>
      <c r="D56" s="18" t="s">
        <v>54</v>
      </c>
      <c r="E56" s="49">
        <f t="shared" si="0"/>
        <v>102.5</v>
      </c>
      <c r="F56" s="50">
        <v>205</v>
      </c>
      <c r="G56" s="51" t="s">
        <v>198</v>
      </c>
      <c r="H56" s="25"/>
      <c r="I56" s="25"/>
      <c r="J56" s="25"/>
      <c r="K56" s="25"/>
      <c r="L56" s="42"/>
      <c r="M56" s="42"/>
      <c r="N56" s="39">
        <f t="shared" si="1"/>
        <v>0</v>
      </c>
      <c r="O56" s="41">
        <f t="shared" si="2"/>
        <v>0</v>
      </c>
    </row>
    <row r="57" spans="1:15" ht="15.75">
      <c r="A57" s="17"/>
      <c r="B57" s="17"/>
      <c r="C57" s="17"/>
      <c r="D57" s="17" t="s">
        <v>44</v>
      </c>
      <c r="E57" s="31">
        <f t="shared" si="0"/>
        <v>102.5</v>
      </c>
      <c r="F57" s="52">
        <v>205</v>
      </c>
      <c r="G57" s="53" t="s">
        <v>198</v>
      </c>
      <c r="H57" s="25"/>
      <c r="I57" s="25"/>
      <c r="J57" s="25"/>
      <c r="K57" s="25"/>
      <c r="L57" s="42"/>
      <c r="M57" s="42"/>
      <c r="N57" s="39">
        <f t="shared" si="1"/>
        <v>0</v>
      </c>
      <c r="O57" s="41">
        <f t="shared" si="2"/>
        <v>0</v>
      </c>
    </row>
    <row r="58" spans="1:15" ht="15.75">
      <c r="A58" s="17"/>
      <c r="B58" s="17"/>
      <c r="C58" s="17"/>
      <c r="D58" s="17" t="s">
        <v>185</v>
      </c>
      <c r="E58" s="31">
        <f t="shared" si="0"/>
        <v>102.5</v>
      </c>
      <c r="F58" s="52">
        <v>205</v>
      </c>
      <c r="G58" s="53" t="s">
        <v>198</v>
      </c>
      <c r="H58" s="25"/>
      <c r="I58" s="25"/>
      <c r="J58" s="25"/>
      <c r="K58" s="25"/>
      <c r="L58" s="42"/>
      <c r="M58" s="42"/>
      <c r="N58" s="39">
        <f t="shared" si="1"/>
        <v>0</v>
      </c>
      <c r="O58" s="41">
        <f t="shared" si="2"/>
        <v>0</v>
      </c>
    </row>
    <row r="59" spans="1:15" ht="15.75">
      <c r="A59" s="17"/>
      <c r="B59" s="17"/>
      <c r="C59" s="17"/>
      <c r="D59" s="17" t="s">
        <v>39</v>
      </c>
      <c r="E59" s="31">
        <f t="shared" si="0"/>
        <v>102.5</v>
      </c>
      <c r="F59" s="52">
        <v>205</v>
      </c>
      <c r="G59" s="53" t="s">
        <v>198</v>
      </c>
      <c r="H59" s="25"/>
      <c r="I59" s="25"/>
      <c r="J59" s="25"/>
      <c r="K59" s="25"/>
      <c r="L59" s="42"/>
      <c r="M59" s="42"/>
      <c r="N59" s="39">
        <f t="shared" si="1"/>
        <v>0</v>
      </c>
      <c r="O59" s="41">
        <f t="shared" si="2"/>
        <v>0</v>
      </c>
    </row>
    <row r="60" spans="1:15" ht="15.75">
      <c r="A60" s="17"/>
      <c r="B60" s="17"/>
      <c r="C60" s="17"/>
      <c r="D60" s="17" t="s">
        <v>184</v>
      </c>
      <c r="E60" s="31">
        <f t="shared" si="0"/>
        <v>102.5</v>
      </c>
      <c r="F60" s="52">
        <v>205</v>
      </c>
      <c r="G60" s="53" t="s">
        <v>198</v>
      </c>
      <c r="H60" s="25"/>
      <c r="I60" s="25"/>
      <c r="J60" s="25"/>
      <c r="K60" s="25"/>
      <c r="L60" s="42"/>
      <c r="M60" s="42"/>
      <c r="N60" s="39">
        <f t="shared" si="1"/>
        <v>0</v>
      </c>
      <c r="O60" s="41">
        <f t="shared" si="2"/>
        <v>0</v>
      </c>
    </row>
    <row r="61" spans="1:15" ht="15.75">
      <c r="A61" s="17"/>
      <c r="B61" s="17"/>
      <c r="C61" s="17"/>
      <c r="D61" s="17" t="s">
        <v>45</v>
      </c>
      <c r="E61" s="31">
        <f t="shared" si="0"/>
        <v>102.5</v>
      </c>
      <c r="F61" s="52">
        <v>205</v>
      </c>
      <c r="G61" s="53" t="s">
        <v>198</v>
      </c>
      <c r="H61" s="25"/>
      <c r="I61" s="25"/>
      <c r="J61" s="25"/>
      <c r="K61" s="25"/>
      <c r="L61" s="42"/>
      <c r="M61" s="42"/>
      <c r="N61" s="39">
        <f t="shared" si="1"/>
        <v>0</v>
      </c>
      <c r="O61" s="41">
        <f t="shared" si="2"/>
        <v>0</v>
      </c>
    </row>
    <row r="62" spans="1:15" ht="15.75">
      <c r="A62" s="35" t="s">
        <v>105</v>
      </c>
      <c r="B62" s="35">
        <v>7358</v>
      </c>
      <c r="C62" s="35" t="s">
        <v>1</v>
      </c>
      <c r="D62" s="18" t="s">
        <v>186</v>
      </c>
      <c r="E62" s="49">
        <f t="shared" si="0"/>
        <v>82.08</v>
      </c>
      <c r="F62" s="50">
        <v>164.16</v>
      </c>
      <c r="G62" s="51" t="s">
        <v>198</v>
      </c>
      <c r="H62" s="25"/>
      <c r="I62" s="24"/>
      <c r="J62" s="24"/>
      <c r="K62" s="24"/>
      <c r="L62" s="24"/>
      <c r="M62" s="24"/>
      <c r="N62" s="39">
        <f t="shared" si="1"/>
        <v>0</v>
      </c>
      <c r="O62" s="41">
        <f t="shared" si="2"/>
        <v>0</v>
      </c>
    </row>
    <row r="63" spans="1:15" ht="15.75">
      <c r="A63" s="17"/>
      <c r="B63" s="17"/>
      <c r="C63" s="18"/>
      <c r="D63" s="17" t="s">
        <v>45</v>
      </c>
      <c r="E63" s="31">
        <f t="shared" si="0"/>
        <v>82.08</v>
      </c>
      <c r="F63" s="52">
        <v>164.16</v>
      </c>
      <c r="G63" s="53" t="s">
        <v>198</v>
      </c>
      <c r="H63" s="25"/>
      <c r="I63" s="24"/>
      <c r="J63" s="24"/>
      <c r="K63" s="24"/>
      <c r="L63" s="24"/>
      <c r="M63" s="24"/>
      <c r="N63" s="39">
        <f t="shared" si="1"/>
        <v>0</v>
      </c>
      <c r="O63" s="41">
        <f t="shared" si="2"/>
        <v>0</v>
      </c>
    </row>
    <row r="64" spans="1:15" ht="15.75">
      <c r="A64" s="17"/>
      <c r="B64" s="17"/>
      <c r="C64" s="18"/>
      <c r="D64" s="17" t="s">
        <v>184</v>
      </c>
      <c r="E64" s="31">
        <f t="shared" si="0"/>
        <v>82.08</v>
      </c>
      <c r="F64" s="52">
        <v>164.16</v>
      </c>
      <c r="G64" s="53" t="s">
        <v>198</v>
      </c>
      <c r="H64" s="25"/>
      <c r="I64" s="24"/>
      <c r="J64" s="24"/>
      <c r="K64" s="24"/>
      <c r="L64" s="24"/>
      <c r="M64" s="24"/>
      <c r="N64" s="39">
        <f t="shared" si="1"/>
        <v>0</v>
      </c>
      <c r="O64" s="41">
        <f t="shared" si="2"/>
        <v>0</v>
      </c>
    </row>
    <row r="65" spans="1:15" ht="15.75">
      <c r="A65" s="17"/>
      <c r="B65" s="17"/>
      <c r="C65" s="18"/>
      <c r="D65" s="17" t="s">
        <v>49</v>
      </c>
      <c r="E65" s="31">
        <f t="shared" si="0"/>
        <v>82.08</v>
      </c>
      <c r="F65" s="52">
        <v>164.16</v>
      </c>
      <c r="G65" s="53" t="s">
        <v>198</v>
      </c>
      <c r="H65" s="25"/>
      <c r="I65" s="24"/>
      <c r="J65" s="24"/>
      <c r="K65" s="24"/>
      <c r="L65" s="24"/>
      <c r="M65" s="24"/>
      <c r="N65" s="39">
        <f t="shared" si="1"/>
        <v>0</v>
      </c>
      <c r="O65" s="41">
        <f t="shared" si="2"/>
        <v>0</v>
      </c>
    </row>
    <row r="66" spans="1:15" ht="15.75">
      <c r="A66" s="17"/>
      <c r="B66" s="17"/>
      <c r="C66" s="18"/>
      <c r="D66" s="17" t="s">
        <v>39</v>
      </c>
      <c r="E66" s="31">
        <f t="shared" si="0"/>
        <v>82.08</v>
      </c>
      <c r="F66" s="52">
        <v>164.16</v>
      </c>
      <c r="G66" s="53" t="s">
        <v>198</v>
      </c>
      <c r="H66" s="25"/>
      <c r="I66" s="24"/>
      <c r="J66" s="24"/>
      <c r="K66" s="24"/>
      <c r="L66" s="24"/>
      <c r="M66" s="24"/>
      <c r="N66" s="39">
        <f t="shared" si="1"/>
        <v>0</v>
      </c>
      <c r="O66" s="41">
        <f t="shared" si="2"/>
        <v>0</v>
      </c>
    </row>
    <row r="67" spans="1:15" ht="15.75">
      <c r="A67" s="17"/>
      <c r="B67" s="17"/>
      <c r="C67" s="18"/>
      <c r="D67" s="17" t="s">
        <v>185</v>
      </c>
      <c r="E67" s="31">
        <f t="shared" si="0"/>
        <v>82.08</v>
      </c>
      <c r="F67" s="52">
        <v>164.16</v>
      </c>
      <c r="G67" s="53" t="s">
        <v>198</v>
      </c>
      <c r="H67" s="25"/>
      <c r="I67" s="24"/>
      <c r="J67" s="24"/>
      <c r="K67" s="24"/>
      <c r="L67" s="24"/>
      <c r="M67" s="24"/>
      <c r="N67" s="39">
        <f t="shared" si="1"/>
        <v>0</v>
      </c>
      <c r="O67" s="41">
        <f t="shared" si="2"/>
        <v>0</v>
      </c>
    </row>
    <row r="68" spans="1:15" ht="15.75">
      <c r="A68" s="17"/>
      <c r="B68" s="17"/>
      <c r="C68" s="18"/>
      <c r="D68" s="17" t="s">
        <v>44</v>
      </c>
      <c r="E68" s="31">
        <f t="shared" si="0"/>
        <v>82.08</v>
      </c>
      <c r="F68" s="52">
        <v>164.16</v>
      </c>
      <c r="G68" s="53" t="s">
        <v>198</v>
      </c>
      <c r="H68" s="25"/>
      <c r="I68" s="24"/>
      <c r="J68" s="24"/>
      <c r="K68" s="24"/>
      <c r="L68" s="24"/>
      <c r="M68" s="24"/>
      <c r="N68" s="39">
        <f t="shared" si="1"/>
        <v>0</v>
      </c>
      <c r="O68" s="41">
        <f t="shared" si="2"/>
        <v>0</v>
      </c>
    </row>
    <row r="69" spans="1:15" ht="15.75">
      <c r="A69" s="35" t="s">
        <v>3</v>
      </c>
      <c r="B69" s="35">
        <v>7356</v>
      </c>
      <c r="C69" s="35" t="s">
        <v>0</v>
      </c>
      <c r="D69" s="18" t="s">
        <v>184</v>
      </c>
      <c r="E69" s="49">
        <f t="shared" si="0"/>
        <v>160</v>
      </c>
      <c r="F69" s="50">
        <v>320</v>
      </c>
      <c r="G69" s="51" t="s">
        <v>198</v>
      </c>
      <c r="H69" s="25"/>
      <c r="I69" s="24"/>
      <c r="J69" s="24"/>
      <c r="K69" s="24"/>
      <c r="L69" s="24"/>
      <c r="M69" s="24"/>
      <c r="N69" s="39">
        <f t="shared" si="1"/>
        <v>0</v>
      </c>
      <c r="O69" s="41">
        <f t="shared" si="2"/>
        <v>0</v>
      </c>
    </row>
    <row r="70" spans="1:15" ht="15.75">
      <c r="A70" s="17"/>
      <c r="B70" s="17"/>
      <c r="C70" s="18"/>
      <c r="D70" s="17" t="s">
        <v>46</v>
      </c>
      <c r="E70" s="31">
        <f t="shared" si="0"/>
        <v>160</v>
      </c>
      <c r="F70" s="52">
        <v>320</v>
      </c>
      <c r="G70" s="53" t="s">
        <v>198</v>
      </c>
      <c r="H70" s="25"/>
      <c r="I70" s="24"/>
      <c r="J70" s="24"/>
      <c r="K70" s="24"/>
      <c r="L70" s="24"/>
      <c r="M70" s="24"/>
      <c r="N70" s="39">
        <f t="shared" si="1"/>
        <v>0</v>
      </c>
      <c r="O70" s="41">
        <f t="shared" si="2"/>
        <v>0</v>
      </c>
    </row>
    <row r="71" spans="1:15" ht="15.75">
      <c r="A71" s="17"/>
      <c r="B71" s="17"/>
      <c r="C71" s="18"/>
      <c r="D71" s="17" t="s">
        <v>186</v>
      </c>
      <c r="E71" s="31">
        <f t="shared" si="0"/>
        <v>160</v>
      </c>
      <c r="F71" s="52">
        <v>320</v>
      </c>
      <c r="G71" s="53" t="s">
        <v>198</v>
      </c>
      <c r="H71" s="25"/>
      <c r="I71" s="24"/>
      <c r="J71" s="24"/>
      <c r="K71" s="24"/>
      <c r="L71" s="24"/>
      <c r="M71" s="24"/>
      <c r="N71" s="39">
        <f t="shared" si="1"/>
        <v>0</v>
      </c>
      <c r="O71" s="41">
        <f t="shared" si="2"/>
        <v>0</v>
      </c>
    </row>
    <row r="72" spans="1:15" ht="15.75">
      <c r="A72" s="17"/>
      <c r="B72" s="17"/>
      <c r="C72" s="18"/>
      <c r="D72" s="17" t="s">
        <v>39</v>
      </c>
      <c r="E72" s="31">
        <f t="shared" si="0"/>
        <v>160</v>
      </c>
      <c r="F72" s="52">
        <v>320</v>
      </c>
      <c r="G72" s="53" t="s">
        <v>198</v>
      </c>
      <c r="H72" s="25"/>
      <c r="I72" s="24"/>
      <c r="J72" s="24"/>
      <c r="K72" s="24"/>
      <c r="L72" s="24"/>
      <c r="M72" s="24"/>
      <c r="N72" s="39">
        <f t="shared" si="1"/>
        <v>0</v>
      </c>
      <c r="O72" s="41">
        <f t="shared" si="2"/>
        <v>0</v>
      </c>
    </row>
    <row r="73" spans="1:15" ht="15.75">
      <c r="A73" s="35" t="s">
        <v>106</v>
      </c>
      <c r="B73" s="35">
        <v>7348</v>
      </c>
      <c r="C73" s="35" t="s">
        <v>0</v>
      </c>
      <c r="D73" s="18" t="s">
        <v>185</v>
      </c>
      <c r="E73" s="49">
        <f t="shared" si="0"/>
        <v>142.72</v>
      </c>
      <c r="F73" s="50">
        <v>285.44</v>
      </c>
      <c r="G73" s="51" t="s">
        <v>198</v>
      </c>
      <c r="H73" s="25"/>
      <c r="I73" s="24"/>
      <c r="J73" s="24"/>
      <c r="K73" s="24"/>
      <c r="L73" s="24"/>
      <c r="M73" s="24"/>
      <c r="N73" s="39">
        <f t="shared" si="1"/>
        <v>0</v>
      </c>
      <c r="O73" s="41">
        <f t="shared" si="2"/>
        <v>0</v>
      </c>
    </row>
    <row r="74" spans="1:15" ht="15.75">
      <c r="A74" s="17"/>
      <c r="B74" s="17"/>
      <c r="C74" s="18"/>
      <c r="D74" s="17" t="s">
        <v>46</v>
      </c>
      <c r="E74" s="31">
        <f aca="true" t="shared" si="3" ref="E74:E137">F74/2</f>
        <v>142.72</v>
      </c>
      <c r="F74" s="52">
        <v>285.44</v>
      </c>
      <c r="G74" s="53" t="s">
        <v>198</v>
      </c>
      <c r="H74" s="25"/>
      <c r="I74" s="24"/>
      <c r="J74" s="24"/>
      <c r="K74" s="24"/>
      <c r="L74" s="24"/>
      <c r="M74" s="24"/>
      <c r="N74" s="39">
        <f aca="true" t="shared" si="4" ref="N74:N137">SUM(H74:M74)</f>
        <v>0</v>
      </c>
      <c r="O74" s="41">
        <f aca="true" t="shared" si="5" ref="O74:O137">N74*E74</f>
        <v>0</v>
      </c>
    </row>
    <row r="75" spans="1:15" ht="15.75">
      <c r="A75" s="17"/>
      <c r="B75" s="17"/>
      <c r="C75" s="18"/>
      <c r="D75" s="17" t="s">
        <v>186</v>
      </c>
      <c r="E75" s="31">
        <f t="shared" si="3"/>
        <v>142.72</v>
      </c>
      <c r="F75" s="52">
        <v>285.44</v>
      </c>
      <c r="G75" s="53" t="s">
        <v>198</v>
      </c>
      <c r="H75" s="25"/>
      <c r="I75" s="24"/>
      <c r="J75" s="24"/>
      <c r="K75" s="24"/>
      <c r="L75" s="24"/>
      <c r="M75" s="24"/>
      <c r="N75" s="39">
        <f t="shared" si="4"/>
        <v>0</v>
      </c>
      <c r="O75" s="41">
        <f t="shared" si="5"/>
        <v>0</v>
      </c>
    </row>
    <row r="76" spans="1:15" ht="15.75">
      <c r="A76" s="17"/>
      <c r="B76" s="17"/>
      <c r="C76" s="18"/>
      <c r="D76" s="17" t="s">
        <v>44</v>
      </c>
      <c r="E76" s="31">
        <f t="shared" si="3"/>
        <v>142.72</v>
      </c>
      <c r="F76" s="52">
        <v>285.44</v>
      </c>
      <c r="G76" s="53" t="s">
        <v>198</v>
      </c>
      <c r="H76" s="25"/>
      <c r="I76" s="24"/>
      <c r="J76" s="24"/>
      <c r="K76" s="24"/>
      <c r="L76" s="24"/>
      <c r="M76" s="24"/>
      <c r="N76" s="39">
        <f t="shared" si="4"/>
        <v>0</v>
      </c>
      <c r="O76" s="41">
        <f t="shared" si="5"/>
        <v>0</v>
      </c>
    </row>
    <row r="77" spans="1:15" ht="15.75">
      <c r="A77" s="35" t="s">
        <v>107</v>
      </c>
      <c r="B77" s="35">
        <v>7355</v>
      </c>
      <c r="C77" s="35" t="s">
        <v>0</v>
      </c>
      <c r="D77" s="18" t="s">
        <v>184</v>
      </c>
      <c r="E77" s="49">
        <f t="shared" si="3"/>
        <v>142.72</v>
      </c>
      <c r="F77" s="50">
        <v>285.44</v>
      </c>
      <c r="G77" s="51" t="s">
        <v>198</v>
      </c>
      <c r="H77" s="25"/>
      <c r="I77" s="24"/>
      <c r="J77" s="24"/>
      <c r="K77" s="24"/>
      <c r="L77" s="24"/>
      <c r="M77" s="24"/>
      <c r="N77" s="39">
        <f t="shared" si="4"/>
        <v>0</v>
      </c>
      <c r="O77" s="41">
        <f t="shared" si="5"/>
        <v>0</v>
      </c>
    </row>
    <row r="78" spans="1:15" ht="15.75">
      <c r="A78" s="17"/>
      <c r="B78" s="17"/>
      <c r="C78" s="17"/>
      <c r="D78" s="17" t="s">
        <v>46</v>
      </c>
      <c r="E78" s="31">
        <f t="shared" si="3"/>
        <v>142.72</v>
      </c>
      <c r="F78" s="52">
        <v>285.44</v>
      </c>
      <c r="G78" s="53" t="s">
        <v>198</v>
      </c>
      <c r="H78" s="25"/>
      <c r="I78" s="24"/>
      <c r="J78" s="24"/>
      <c r="K78" s="24"/>
      <c r="L78" s="24"/>
      <c r="M78" s="24"/>
      <c r="N78" s="39">
        <f t="shared" si="4"/>
        <v>0</v>
      </c>
      <c r="O78" s="41">
        <f t="shared" si="5"/>
        <v>0</v>
      </c>
    </row>
    <row r="79" spans="1:15" ht="15.75">
      <c r="A79" s="17"/>
      <c r="B79" s="17"/>
      <c r="C79" s="17"/>
      <c r="D79" s="17" t="s">
        <v>186</v>
      </c>
      <c r="E79" s="31">
        <f t="shared" si="3"/>
        <v>142.72</v>
      </c>
      <c r="F79" s="52">
        <v>285.44</v>
      </c>
      <c r="G79" s="53" t="s">
        <v>198</v>
      </c>
      <c r="H79" s="25"/>
      <c r="I79" s="24"/>
      <c r="J79" s="24"/>
      <c r="K79" s="24"/>
      <c r="L79" s="24"/>
      <c r="M79" s="24"/>
      <c r="N79" s="39">
        <f t="shared" si="4"/>
        <v>0</v>
      </c>
      <c r="O79" s="41">
        <f t="shared" si="5"/>
        <v>0</v>
      </c>
    </row>
    <row r="80" spans="1:15" ht="15.75">
      <c r="A80" s="17"/>
      <c r="B80" s="17"/>
      <c r="C80" s="17"/>
      <c r="D80" s="17" t="s">
        <v>39</v>
      </c>
      <c r="E80" s="31">
        <f t="shared" si="3"/>
        <v>142.72</v>
      </c>
      <c r="F80" s="52">
        <v>285.44</v>
      </c>
      <c r="G80" s="53" t="s">
        <v>198</v>
      </c>
      <c r="H80" s="25"/>
      <c r="I80" s="24"/>
      <c r="J80" s="24"/>
      <c r="K80" s="24"/>
      <c r="L80" s="24"/>
      <c r="M80" s="24"/>
      <c r="N80" s="39">
        <f t="shared" si="4"/>
        <v>0</v>
      </c>
      <c r="O80" s="41">
        <f t="shared" si="5"/>
        <v>0</v>
      </c>
    </row>
    <row r="81" spans="1:15" ht="15.75">
      <c r="A81" s="35" t="s">
        <v>108</v>
      </c>
      <c r="B81" s="35">
        <v>7343</v>
      </c>
      <c r="C81" s="35" t="s">
        <v>0</v>
      </c>
      <c r="D81" s="18" t="s">
        <v>184</v>
      </c>
      <c r="E81" s="49">
        <f t="shared" si="3"/>
        <v>69.12</v>
      </c>
      <c r="F81" s="50">
        <v>138.24</v>
      </c>
      <c r="G81" s="51" t="s">
        <v>198</v>
      </c>
      <c r="H81" s="25"/>
      <c r="I81" s="24"/>
      <c r="J81" s="24"/>
      <c r="K81" s="24"/>
      <c r="L81" s="24"/>
      <c r="M81" s="24"/>
      <c r="N81" s="39">
        <f t="shared" si="4"/>
        <v>0</v>
      </c>
      <c r="O81" s="41">
        <f t="shared" si="5"/>
        <v>0</v>
      </c>
    </row>
    <row r="82" spans="1:15" ht="15.75">
      <c r="A82" s="17"/>
      <c r="B82" s="17"/>
      <c r="C82" s="17"/>
      <c r="D82" s="17" t="s">
        <v>39</v>
      </c>
      <c r="E82" s="31">
        <f t="shared" si="3"/>
        <v>69.12</v>
      </c>
      <c r="F82" s="52">
        <v>138.24</v>
      </c>
      <c r="G82" s="53" t="s">
        <v>198</v>
      </c>
      <c r="H82" s="25"/>
      <c r="I82" s="24"/>
      <c r="J82" s="24"/>
      <c r="K82" s="24"/>
      <c r="L82" s="24"/>
      <c r="M82" s="24"/>
      <c r="N82" s="39">
        <f t="shared" si="4"/>
        <v>0</v>
      </c>
      <c r="O82" s="41">
        <f t="shared" si="5"/>
        <v>0</v>
      </c>
    </row>
    <row r="83" spans="1:15" ht="15.75">
      <c r="A83" s="35" t="s">
        <v>109</v>
      </c>
      <c r="B83" s="35">
        <v>7344</v>
      </c>
      <c r="C83" s="35" t="s">
        <v>0</v>
      </c>
      <c r="D83" s="18" t="s">
        <v>184</v>
      </c>
      <c r="E83" s="49">
        <f t="shared" si="3"/>
        <v>73.44</v>
      </c>
      <c r="F83" s="50">
        <v>146.88</v>
      </c>
      <c r="G83" s="51" t="s">
        <v>198</v>
      </c>
      <c r="H83" s="25"/>
      <c r="I83" s="24"/>
      <c r="J83" s="24"/>
      <c r="K83" s="24"/>
      <c r="L83" s="24"/>
      <c r="M83" s="24"/>
      <c r="N83" s="39">
        <f t="shared" si="4"/>
        <v>0</v>
      </c>
      <c r="O83" s="41">
        <f t="shared" si="5"/>
        <v>0</v>
      </c>
    </row>
    <row r="84" spans="1:15" ht="15.75">
      <c r="A84" s="17"/>
      <c r="B84" s="17"/>
      <c r="C84" s="17"/>
      <c r="D84" s="17" t="s">
        <v>186</v>
      </c>
      <c r="E84" s="31">
        <f t="shared" si="3"/>
        <v>73.44</v>
      </c>
      <c r="F84" s="52">
        <v>146.88</v>
      </c>
      <c r="G84" s="53" t="s">
        <v>198</v>
      </c>
      <c r="H84" s="25"/>
      <c r="I84" s="24"/>
      <c r="J84" s="24"/>
      <c r="K84" s="24"/>
      <c r="L84" s="24"/>
      <c r="M84" s="24"/>
      <c r="N84" s="39">
        <f t="shared" si="4"/>
        <v>0</v>
      </c>
      <c r="O84" s="41">
        <f t="shared" si="5"/>
        <v>0</v>
      </c>
    </row>
    <row r="85" spans="1:15" ht="15.75">
      <c r="A85" s="17"/>
      <c r="B85" s="17"/>
      <c r="C85" s="17"/>
      <c r="D85" s="17" t="s">
        <v>39</v>
      </c>
      <c r="E85" s="31">
        <f t="shared" si="3"/>
        <v>73.44</v>
      </c>
      <c r="F85" s="52">
        <v>146.88</v>
      </c>
      <c r="G85" s="53" t="s">
        <v>198</v>
      </c>
      <c r="H85" s="25"/>
      <c r="I85" s="24"/>
      <c r="J85" s="24"/>
      <c r="K85" s="24"/>
      <c r="L85" s="24"/>
      <c r="M85" s="24"/>
      <c r="N85" s="39">
        <f t="shared" si="4"/>
        <v>0</v>
      </c>
      <c r="O85" s="41">
        <f t="shared" si="5"/>
        <v>0</v>
      </c>
    </row>
    <row r="86" spans="1:15" ht="15.75">
      <c r="A86" s="35" t="s">
        <v>110</v>
      </c>
      <c r="B86" s="35">
        <v>7373</v>
      </c>
      <c r="C86" s="35" t="s">
        <v>0</v>
      </c>
      <c r="D86" s="18" t="s">
        <v>46</v>
      </c>
      <c r="E86" s="49">
        <f t="shared" si="3"/>
        <v>61.120000000000005</v>
      </c>
      <c r="F86" s="50">
        <v>122.24000000000001</v>
      </c>
      <c r="G86" s="51" t="s">
        <v>198</v>
      </c>
      <c r="H86" s="25"/>
      <c r="I86" s="24"/>
      <c r="J86" s="24"/>
      <c r="K86" s="24"/>
      <c r="L86" s="24"/>
      <c r="M86" s="24"/>
      <c r="N86" s="39">
        <f t="shared" si="4"/>
        <v>0</v>
      </c>
      <c r="O86" s="41">
        <f t="shared" si="5"/>
        <v>0</v>
      </c>
    </row>
    <row r="87" spans="1:15" ht="15.75">
      <c r="A87" s="17"/>
      <c r="B87" s="17"/>
      <c r="C87" s="17"/>
      <c r="D87" s="17" t="s">
        <v>40</v>
      </c>
      <c r="E87" s="31">
        <f t="shared" si="3"/>
        <v>61.120000000000005</v>
      </c>
      <c r="F87" s="52">
        <v>122.24000000000001</v>
      </c>
      <c r="G87" s="53" t="s">
        <v>198</v>
      </c>
      <c r="H87" s="25"/>
      <c r="I87" s="24"/>
      <c r="J87" s="24"/>
      <c r="K87" s="24"/>
      <c r="L87" s="24"/>
      <c r="M87" s="24"/>
      <c r="N87" s="39">
        <f t="shared" si="4"/>
        <v>0</v>
      </c>
      <c r="O87" s="41">
        <f t="shared" si="5"/>
        <v>0</v>
      </c>
    </row>
    <row r="88" spans="1:15" ht="15.75">
      <c r="A88" s="17"/>
      <c r="B88" s="17"/>
      <c r="C88" s="17"/>
      <c r="D88" s="17" t="s">
        <v>39</v>
      </c>
      <c r="E88" s="31">
        <f t="shared" si="3"/>
        <v>61.120000000000005</v>
      </c>
      <c r="F88" s="52">
        <v>122.24000000000001</v>
      </c>
      <c r="G88" s="53" t="s">
        <v>198</v>
      </c>
      <c r="H88" s="25"/>
      <c r="I88" s="24"/>
      <c r="J88" s="24"/>
      <c r="K88" s="24"/>
      <c r="L88" s="24"/>
      <c r="M88" s="24"/>
      <c r="N88" s="39">
        <f t="shared" si="4"/>
        <v>0</v>
      </c>
      <c r="O88" s="41">
        <f t="shared" si="5"/>
        <v>0</v>
      </c>
    </row>
    <row r="89" spans="1:15" ht="15.75">
      <c r="A89" s="17"/>
      <c r="B89" s="17"/>
      <c r="C89" s="17"/>
      <c r="D89" s="17" t="s">
        <v>184</v>
      </c>
      <c r="E89" s="31">
        <f t="shared" si="3"/>
        <v>61.120000000000005</v>
      </c>
      <c r="F89" s="52">
        <v>122.24000000000001</v>
      </c>
      <c r="G89" s="53" t="s">
        <v>198</v>
      </c>
      <c r="H89" s="25"/>
      <c r="I89" s="24"/>
      <c r="J89" s="24"/>
      <c r="K89" s="24"/>
      <c r="L89" s="24"/>
      <c r="M89" s="24"/>
      <c r="N89" s="39">
        <f t="shared" si="4"/>
        <v>0</v>
      </c>
      <c r="O89" s="41">
        <f t="shared" si="5"/>
        <v>0</v>
      </c>
    </row>
    <row r="90" spans="1:15" ht="15.75">
      <c r="A90" s="35" t="s">
        <v>111</v>
      </c>
      <c r="B90" s="35">
        <v>7372</v>
      </c>
      <c r="C90" s="35" t="s">
        <v>0</v>
      </c>
      <c r="D90" s="18" t="s">
        <v>39</v>
      </c>
      <c r="E90" s="49">
        <f t="shared" si="3"/>
        <v>50.065</v>
      </c>
      <c r="F90" s="50">
        <v>100.13</v>
      </c>
      <c r="G90" s="51" t="s">
        <v>198</v>
      </c>
      <c r="H90" s="25"/>
      <c r="I90" s="24"/>
      <c r="J90" s="24"/>
      <c r="K90" s="24"/>
      <c r="L90" s="24"/>
      <c r="M90" s="24"/>
      <c r="N90" s="39">
        <f t="shared" si="4"/>
        <v>0</v>
      </c>
      <c r="O90" s="41">
        <f t="shared" si="5"/>
        <v>0</v>
      </c>
    </row>
    <row r="91" spans="1:15" ht="15.75">
      <c r="A91" s="17"/>
      <c r="B91" s="17"/>
      <c r="C91" s="17"/>
      <c r="D91" s="17" t="s">
        <v>184</v>
      </c>
      <c r="E91" s="31">
        <f t="shared" si="3"/>
        <v>50.065</v>
      </c>
      <c r="F91" s="52">
        <v>100.13</v>
      </c>
      <c r="G91" s="53" t="s">
        <v>198</v>
      </c>
      <c r="H91" s="25"/>
      <c r="I91" s="24"/>
      <c r="J91" s="24"/>
      <c r="K91" s="24"/>
      <c r="L91" s="24"/>
      <c r="M91" s="24"/>
      <c r="N91" s="39">
        <f t="shared" si="4"/>
        <v>0</v>
      </c>
      <c r="O91" s="41">
        <f t="shared" si="5"/>
        <v>0</v>
      </c>
    </row>
    <row r="92" spans="1:15" ht="15.75">
      <c r="A92" s="17"/>
      <c r="B92" s="17"/>
      <c r="C92" s="17"/>
      <c r="D92" s="17" t="s">
        <v>40</v>
      </c>
      <c r="E92" s="31">
        <f t="shared" si="3"/>
        <v>50.065</v>
      </c>
      <c r="F92" s="52">
        <v>100.13</v>
      </c>
      <c r="G92" s="53" t="s">
        <v>198</v>
      </c>
      <c r="H92" s="25"/>
      <c r="I92" s="24"/>
      <c r="J92" s="24"/>
      <c r="K92" s="24"/>
      <c r="L92" s="24"/>
      <c r="M92" s="24"/>
      <c r="N92" s="39">
        <f t="shared" si="4"/>
        <v>0</v>
      </c>
      <c r="O92" s="41">
        <f t="shared" si="5"/>
        <v>0</v>
      </c>
    </row>
    <row r="93" spans="1:15" ht="15.75">
      <c r="A93" s="17"/>
      <c r="B93" s="17"/>
      <c r="C93" s="17"/>
      <c r="D93" s="17" t="s">
        <v>46</v>
      </c>
      <c r="E93" s="31">
        <f t="shared" si="3"/>
        <v>50.065</v>
      </c>
      <c r="F93" s="52">
        <v>100.13</v>
      </c>
      <c r="G93" s="53" t="s">
        <v>198</v>
      </c>
      <c r="H93" s="25"/>
      <c r="I93" s="24"/>
      <c r="J93" s="24"/>
      <c r="K93" s="24"/>
      <c r="L93" s="24"/>
      <c r="M93" s="24"/>
      <c r="N93" s="39">
        <f t="shared" si="4"/>
        <v>0</v>
      </c>
      <c r="O93" s="41">
        <f t="shared" si="5"/>
        <v>0</v>
      </c>
    </row>
    <row r="94" spans="1:15" ht="15.75">
      <c r="A94" s="35" t="s">
        <v>112</v>
      </c>
      <c r="B94" s="35">
        <v>7361</v>
      </c>
      <c r="C94" s="35" t="s">
        <v>1</v>
      </c>
      <c r="D94" s="18" t="s">
        <v>39</v>
      </c>
      <c r="E94" s="49">
        <f t="shared" si="3"/>
        <v>57.6</v>
      </c>
      <c r="F94" s="50">
        <v>115.2</v>
      </c>
      <c r="G94" s="51" t="s">
        <v>198</v>
      </c>
      <c r="H94" s="25"/>
      <c r="I94" s="24"/>
      <c r="J94" s="24"/>
      <c r="K94" s="24"/>
      <c r="L94" s="24"/>
      <c r="M94" s="24"/>
      <c r="N94" s="39">
        <f t="shared" si="4"/>
        <v>0</v>
      </c>
      <c r="O94" s="41">
        <f t="shared" si="5"/>
        <v>0</v>
      </c>
    </row>
    <row r="95" spans="1:15" ht="15.75">
      <c r="A95" s="17"/>
      <c r="B95" s="17"/>
      <c r="C95" s="17"/>
      <c r="D95" s="17" t="s">
        <v>185</v>
      </c>
      <c r="E95" s="31">
        <f t="shared" si="3"/>
        <v>57.6</v>
      </c>
      <c r="F95" s="52">
        <v>115.2</v>
      </c>
      <c r="G95" s="53" t="s">
        <v>198</v>
      </c>
      <c r="H95" s="25"/>
      <c r="I95" s="24"/>
      <c r="J95" s="24"/>
      <c r="K95" s="24"/>
      <c r="L95" s="24"/>
      <c r="M95" s="24"/>
      <c r="N95" s="39">
        <f t="shared" si="4"/>
        <v>0</v>
      </c>
      <c r="O95" s="41">
        <f t="shared" si="5"/>
        <v>0</v>
      </c>
    </row>
    <row r="96" spans="1:15" ht="15.75">
      <c r="A96" s="17"/>
      <c r="B96" s="17"/>
      <c r="C96" s="17"/>
      <c r="D96" s="17" t="s">
        <v>40</v>
      </c>
      <c r="E96" s="31">
        <f t="shared" si="3"/>
        <v>57.6</v>
      </c>
      <c r="F96" s="52">
        <v>115.2</v>
      </c>
      <c r="G96" s="53" t="s">
        <v>198</v>
      </c>
      <c r="H96" s="25"/>
      <c r="I96" s="24"/>
      <c r="J96" s="24"/>
      <c r="K96" s="24"/>
      <c r="L96" s="24"/>
      <c r="M96" s="24"/>
      <c r="N96" s="39">
        <f t="shared" si="4"/>
        <v>0</v>
      </c>
      <c r="O96" s="41">
        <f t="shared" si="5"/>
        <v>0</v>
      </c>
    </row>
    <row r="97" spans="1:15" ht="15.75">
      <c r="A97" s="17"/>
      <c r="B97" s="17"/>
      <c r="C97" s="17"/>
      <c r="D97" s="17" t="s">
        <v>184</v>
      </c>
      <c r="E97" s="31">
        <f t="shared" si="3"/>
        <v>57.6</v>
      </c>
      <c r="F97" s="52">
        <v>115.2</v>
      </c>
      <c r="G97" s="53" t="s">
        <v>198</v>
      </c>
      <c r="H97" s="25"/>
      <c r="I97" s="24"/>
      <c r="J97" s="24"/>
      <c r="K97" s="24"/>
      <c r="L97" s="24"/>
      <c r="M97" s="24"/>
      <c r="N97" s="39">
        <f t="shared" si="4"/>
        <v>0</v>
      </c>
      <c r="O97" s="41">
        <f t="shared" si="5"/>
        <v>0</v>
      </c>
    </row>
    <row r="98" spans="1:15" ht="15.75">
      <c r="A98" s="35" t="s">
        <v>113</v>
      </c>
      <c r="B98" s="35">
        <v>7363</v>
      </c>
      <c r="C98" s="35" t="s">
        <v>0</v>
      </c>
      <c r="D98" s="18" t="s">
        <v>44</v>
      </c>
      <c r="E98" s="49">
        <f t="shared" si="3"/>
        <v>47.52</v>
      </c>
      <c r="F98" s="50">
        <v>95.04</v>
      </c>
      <c r="G98" s="51" t="s">
        <v>198</v>
      </c>
      <c r="H98" s="25"/>
      <c r="I98" s="24"/>
      <c r="J98" s="24"/>
      <c r="K98" s="24"/>
      <c r="L98" s="24"/>
      <c r="M98" s="24"/>
      <c r="N98" s="39">
        <f t="shared" si="4"/>
        <v>0</v>
      </c>
      <c r="O98" s="41">
        <f t="shared" si="5"/>
        <v>0</v>
      </c>
    </row>
    <row r="99" spans="1:15" ht="15.75">
      <c r="A99" s="17"/>
      <c r="B99" s="17"/>
      <c r="C99" s="17"/>
      <c r="D99" s="17" t="s">
        <v>184</v>
      </c>
      <c r="E99" s="31">
        <f t="shared" si="3"/>
        <v>47.52</v>
      </c>
      <c r="F99" s="52">
        <v>95.04</v>
      </c>
      <c r="G99" s="53" t="s">
        <v>198</v>
      </c>
      <c r="H99" s="25"/>
      <c r="I99" s="24"/>
      <c r="J99" s="24"/>
      <c r="K99" s="24"/>
      <c r="L99" s="24"/>
      <c r="M99" s="24"/>
      <c r="N99" s="39">
        <f t="shared" si="4"/>
        <v>0</v>
      </c>
      <c r="O99" s="41">
        <f t="shared" si="5"/>
        <v>0</v>
      </c>
    </row>
    <row r="100" spans="1:15" ht="15.75">
      <c r="A100" s="17"/>
      <c r="B100" s="17"/>
      <c r="C100" s="17"/>
      <c r="D100" s="17" t="s">
        <v>39</v>
      </c>
      <c r="E100" s="31">
        <f t="shared" si="3"/>
        <v>47.52</v>
      </c>
      <c r="F100" s="52">
        <v>95.04</v>
      </c>
      <c r="G100" s="53" t="s">
        <v>198</v>
      </c>
      <c r="H100" s="25"/>
      <c r="I100" s="24"/>
      <c r="J100" s="24"/>
      <c r="K100" s="24"/>
      <c r="L100" s="24"/>
      <c r="M100" s="24"/>
      <c r="N100" s="39">
        <f t="shared" si="4"/>
        <v>0</v>
      </c>
      <c r="O100" s="41">
        <f t="shared" si="5"/>
        <v>0</v>
      </c>
    </row>
    <row r="101" spans="1:15" ht="15.75">
      <c r="A101" s="35" t="s">
        <v>114</v>
      </c>
      <c r="B101" s="35">
        <v>7371</v>
      </c>
      <c r="C101" s="35" t="s">
        <v>0</v>
      </c>
      <c r="D101" s="18" t="s">
        <v>39</v>
      </c>
      <c r="E101" s="49">
        <f t="shared" si="3"/>
        <v>64.8</v>
      </c>
      <c r="F101" s="50">
        <v>129.6</v>
      </c>
      <c r="G101" s="51" t="s">
        <v>198</v>
      </c>
      <c r="H101" s="25"/>
      <c r="I101" s="24"/>
      <c r="J101" s="24"/>
      <c r="K101" s="24"/>
      <c r="L101" s="24"/>
      <c r="M101" s="24"/>
      <c r="N101" s="39">
        <f t="shared" si="4"/>
        <v>0</v>
      </c>
      <c r="O101" s="41">
        <f t="shared" si="5"/>
        <v>0</v>
      </c>
    </row>
    <row r="102" spans="1:15" ht="15.75">
      <c r="A102" s="17"/>
      <c r="B102" s="17"/>
      <c r="C102" s="17"/>
      <c r="D102" s="17" t="s">
        <v>184</v>
      </c>
      <c r="E102" s="31">
        <f t="shared" si="3"/>
        <v>64.8</v>
      </c>
      <c r="F102" s="52">
        <v>129.6</v>
      </c>
      <c r="G102" s="53" t="s">
        <v>198</v>
      </c>
      <c r="H102" s="25"/>
      <c r="I102" s="24"/>
      <c r="J102" s="24"/>
      <c r="K102" s="24"/>
      <c r="L102" s="24"/>
      <c r="M102" s="24"/>
      <c r="N102" s="39">
        <f t="shared" si="4"/>
        <v>0</v>
      </c>
      <c r="O102" s="41">
        <f t="shared" si="5"/>
        <v>0</v>
      </c>
    </row>
    <row r="103" spans="1:15" ht="15.75">
      <c r="A103" s="17"/>
      <c r="B103" s="17"/>
      <c r="C103" s="17"/>
      <c r="D103" s="17" t="s">
        <v>185</v>
      </c>
      <c r="E103" s="31">
        <f t="shared" si="3"/>
        <v>64.8</v>
      </c>
      <c r="F103" s="52">
        <v>129.6</v>
      </c>
      <c r="G103" s="53" t="s">
        <v>198</v>
      </c>
      <c r="H103" s="25"/>
      <c r="I103" s="24"/>
      <c r="J103" s="24"/>
      <c r="K103" s="24"/>
      <c r="L103" s="24"/>
      <c r="M103" s="24"/>
      <c r="N103" s="39">
        <f t="shared" si="4"/>
        <v>0</v>
      </c>
      <c r="O103" s="41">
        <f t="shared" si="5"/>
        <v>0</v>
      </c>
    </row>
    <row r="104" spans="1:15" ht="15.75">
      <c r="A104" s="17"/>
      <c r="B104" s="17"/>
      <c r="C104" s="17"/>
      <c r="D104" s="17" t="s">
        <v>46</v>
      </c>
      <c r="E104" s="31">
        <f t="shared" si="3"/>
        <v>64.8</v>
      </c>
      <c r="F104" s="52">
        <v>129.6</v>
      </c>
      <c r="G104" s="53" t="s">
        <v>198</v>
      </c>
      <c r="H104" s="25"/>
      <c r="I104" s="24"/>
      <c r="J104" s="24"/>
      <c r="K104" s="24"/>
      <c r="L104" s="24"/>
      <c r="M104" s="24"/>
      <c r="N104" s="39">
        <f t="shared" si="4"/>
        <v>0</v>
      </c>
      <c r="O104" s="41">
        <f t="shared" si="5"/>
        <v>0</v>
      </c>
    </row>
    <row r="105" spans="1:15" ht="15.75">
      <c r="A105" s="17"/>
      <c r="B105" s="17"/>
      <c r="C105" s="17"/>
      <c r="D105" s="17" t="s">
        <v>43</v>
      </c>
      <c r="E105" s="31">
        <f t="shared" si="3"/>
        <v>64.8</v>
      </c>
      <c r="F105" s="52">
        <v>129.6</v>
      </c>
      <c r="G105" s="53" t="s">
        <v>198</v>
      </c>
      <c r="H105" s="25"/>
      <c r="I105" s="24"/>
      <c r="J105" s="24"/>
      <c r="K105" s="24"/>
      <c r="L105" s="24"/>
      <c r="M105" s="24"/>
      <c r="N105" s="39">
        <f t="shared" si="4"/>
        <v>0</v>
      </c>
      <c r="O105" s="41">
        <f t="shared" si="5"/>
        <v>0</v>
      </c>
    </row>
    <row r="106" spans="1:15" ht="15.75">
      <c r="A106" s="17"/>
      <c r="B106" s="17"/>
      <c r="C106" s="17"/>
      <c r="D106" s="17" t="s">
        <v>44</v>
      </c>
      <c r="E106" s="31">
        <f t="shared" si="3"/>
        <v>64.8</v>
      </c>
      <c r="F106" s="52">
        <v>129.6</v>
      </c>
      <c r="G106" s="53" t="s">
        <v>198</v>
      </c>
      <c r="H106" s="25"/>
      <c r="I106" s="24"/>
      <c r="J106" s="24"/>
      <c r="K106" s="24"/>
      <c r="L106" s="24"/>
      <c r="M106" s="24"/>
      <c r="N106" s="39">
        <f t="shared" si="4"/>
        <v>0</v>
      </c>
      <c r="O106" s="41">
        <f t="shared" si="5"/>
        <v>0</v>
      </c>
    </row>
    <row r="107" spans="1:15" ht="15.75">
      <c r="A107" s="17"/>
      <c r="B107" s="17"/>
      <c r="C107" s="17"/>
      <c r="D107" s="17" t="s">
        <v>45</v>
      </c>
      <c r="E107" s="31">
        <f t="shared" si="3"/>
        <v>64.8</v>
      </c>
      <c r="F107" s="52">
        <v>129.6</v>
      </c>
      <c r="G107" s="53" t="s">
        <v>198</v>
      </c>
      <c r="H107" s="25"/>
      <c r="I107" s="24"/>
      <c r="J107" s="24"/>
      <c r="K107" s="24"/>
      <c r="L107" s="24"/>
      <c r="M107" s="24"/>
      <c r="N107" s="39">
        <f t="shared" si="4"/>
        <v>0</v>
      </c>
      <c r="O107" s="41">
        <f t="shared" si="5"/>
        <v>0</v>
      </c>
    </row>
    <row r="108" spans="1:15" ht="15.75">
      <c r="A108" s="35" t="s">
        <v>115</v>
      </c>
      <c r="B108" s="35">
        <v>7329</v>
      </c>
      <c r="C108" s="35" t="s">
        <v>0</v>
      </c>
      <c r="D108" s="18" t="s">
        <v>39</v>
      </c>
      <c r="E108" s="49">
        <f t="shared" si="3"/>
        <v>32</v>
      </c>
      <c r="F108" s="50">
        <v>64</v>
      </c>
      <c r="G108" s="51" t="s">
        <v>198</v>
      </c>
      <c r="H108" s="25"/>
      <c r="I108" s="24"/>
      <c r="J108" s="24"/>
      <c r="K108" s="24"/>
      <c r="L108" s="24"/>
      <c r="M108" s="24"/>
      <c r="N108" s="39">
        <f t="shared" si="4"/>
        <v>0</v>
      </c>
      <c r="O108" s="41">
        <f t="shared" si="5"/>
        <v>0</v>
      </c>
    </row>
    <row r="109" spans="1:15" ht="15.75">
      <c r="A109" s="17"/>
      <c r="B109" s="17"/>
      <c r="C109" s="17"/>
      <c r="D109" s="17" t="s">
        <v>184</v>
      </c>
      <c r="E109" s="31">
        <f t="shared" si="3"/>
        <v>32</v>
      </c>
      <c r="F109" s="52">
        <v>64</v>
      </c>
      <c r="G109" s="53" t="s">
        <v>198</v>
      </c>
      <c r="H109" s="25"/>
      <c r="I109" s="24"/>
      <c r="J109" s="24"/>
      <c r="K109" s="24"/>
      <c r="L109" s="24"/>
      <c r="M109" s="24"/>
      <c r="N109" s="39">
        <f t="shared" si="4"/>
        <v>0</v>
      </c>
      <c r="O109" s="41">
        <f t="shared" si="5"/>
        <v>0</v>
      </c>
    </row>
    <row r="110" spans="1:15" ht="15.75">
      <c r="A110" s="17"/>
      <c r="B110" s="17"/>
      <c r="C110" s="17"/>
      <c r="D110" s="17" t="s">
        <v>185</v>
      </c>
      <c r="E110" s="31">
        <f t="shared" si="3"/>
        <v>32</v>
      </c>
      <c r="F110" s="52">
        <v>64</v>
      </c>
      <c r="G110" s="53" t="s">
        <v>198</v>
      </c>
      <c r="H110" s="25"/>
      <c r="I110" s="24"/>
      <c r="J110" s="24"/>
      <c r="K110" s="24"/>
      <c r="L110" s="24"/>
      <c r="M110" s="24"/>
      <c r="N110" s="39">
        <f t="shared" si="4"/>
        <v>0</v>
      </c>
      <c r="O110" s="41">
        <f t="shared" si="5"/>
        <v>0</v>
      </c>
    </row>
    <row r="111" spans="1:15" ht="15.75">
      <c r="A111" s="17"/>
      <c r="B111" s="17"/>
      <c r="C111" s="17"/>
      <c r="D111" s="17" t="s">
        <v>46</v>
      </c>
      <c r="E111" s="31">
        <f t="shared" si="3"/>
        <v>32</v>
      </c>
      <c r="F111" s="52">
        <v>64</v>
      </c>
      <c r="G111" s="53" t="s">
        <v>198</v>
      </c>
      <c r="H111" s="25"/>
      <c r="I111" s="24"/>
      <c r="J111" s="24"/>
      <c r="K111" s="24"/>
      <c r="L111" s="24"/>
      <c r="M111" s="24"/>
      <c r="N111" s="39">
        <f t="shared" si="4"/>
        <v>0</v>
      </c>
      <c r="O111" s="41">
        <f t="shared" si="5"/>
        <v>0</v>
      </c>
    </row>
    <row r="112" spans="1:15" ht="15.75">
      <c r="A112" s="17"/>
      <c r="B112" s="17"/>
      <c r="C112" s="17"/>
      <c r="D112" s="17" t="s">
        <v>44</v>
      </c>
      <c r="E112" s="31">
        <f t="shared" si="3"/>
        <v>32</v>
      </c>
      <c r="F112" s="52">
        <v>64</v>
      </c>
      <c r="G112" s="53" t="s">
        <v>198</v>
      </c>
      <c r="H112" s="25"/>
      <c r="I112" s="24"/>
      <c r="J112" s="24"/>
      <c r="K112" s="24"/>
      <c r="L112" s="24"/>
      <c r="M112" s="24"/>
      <c r="N112" s="39">
        <f t="shared" si="4"/>
        <v>0</v>
      </c>
      <c r="O112" s="41">
        <f t="shared" si="5"/>
        <v>0</v>
      </c>
    </row>
    <row r="113" spans="1:15" ht="15.75">
      <c r="A113" s="17"/>
      <c r="B113" s="17"/>
      <c r="C113" s="17"/>
      <c r="D113" s="17" t="s">
        <v>45</v>
      </c>
      <c r="E113" s="31">
        <f t="shared" si="3"/>
        <v>32</v>
      </c>
      <c r="F113" s="52">
        <v>64</v>
      </c>
      <c r="G113" s="53" t="s">
        <v>198</v>
      </c>
      <c r="H113" s="25"/>
      <c r="I113" s="24"/>
      <c r="J113" s="24"/>
      <c r="K113" s="24"/>
      <c r="L113" s="24"/>
      <c r="M113" s="24"/>
      <c r="N113" s="39">
        <f t="shared" si="4"/>
        <v>0</v>
      </c>
      <c r="O113" s="41">
        <f t="shared" si="5"/>
        <v>0</v>
      </c>
    </row>
    <row r="114" spans="1:15" ht="15.75">
      <c r="A114" s="17"/>
      <c r="B114" s="17"/>
      <c r="C114" s="17"/>
      <c r="D114" s="17" t="s">
        <v>186</v>
      </c>
      <c r="E114" s="31">
        <f t="shared" si="3"/>
        <v>32</v>
      </c>
      <c r="F114" s="52">
        <v>64</v>
      </c>
      <c r="G114" s="53" t="s">
        <v>198</v>
      </c>
      <c r="H114" s="25"/>
      <c r="I114" s="24"/>
      <c r="J114" s="24"/>
      <c r="K114" s="24"/>
      <c r="L114" s="24"/>
      <c r="M114" s="24"/>
      <c r="N114" s="39">
        <f t="shared" si="4"/>
        <v>0</v>
      </c>
      <c r="O114" s="41">
        <f t="shared" si="5"/>
        <v>0</v>
      </c>
    </row>
    <row r="115" spans="1:15" ht="15.75">
      <c r="A115" s="35" t="s">
        <v>116</v>
      </c>
      <c r="B115" s="35">
        <v>7327</v>
      </c>
      <c r="C115" s="35" t="s">
        <v>0</v>
      </c>
      <c r="D115" s="18" t="s">
        <v>44</v>
      </c>
      <c r="E115" s="49">
        <f t="shared" si="3"/>
        <v>34.56</v>
      </c>
      <c r="F115" s="50">
        <v>69.12</v>
      </c>
      <c r="G115" s="51" t="s">
        <v>198</v>
      </c>
      <c r="H115" s="25"/>
      <c r="I115" s="24"/>
      <c r="J115" s="24"/>
      <c r="K115" s="24"/>
      <c r="L115" s="24"/>
      <c r="M115" s="24"/>
      <c r="N115" s="39">
        <f t="shared" si="4"/>
        <v>0</v>
      </c>
      <c r="O115" s="41">
        <f t="shared" si="5"/>
        <v>0</v>
      </c>
    </row>
    <row r="116" spans="1:15" ht="15.75">
      <c r="A116" s="17"/>
      <c r="B116" s="17"/>
      <c r="C116" s="17"/>
      <c r="D116" s="17" t="s">
        <v>184</v>
      </c>
      <c r="E116" s="31">
        <f t="shared" si="3"/>
        <v>34.56</v>
      </c>
      <c r="F116" s="52">
        <v>69.12</v>
      </c>
      <c r="G116" s="53" t="s">
        <v>198</v>
      </c>
      <c r="H116" s="25"/>
      <c r="I116" s="24"/>
      <c r="J116" s="24"/>
      <c r="K116" s="24"/>
      <c r="L116" s="24"/>
      <c r="M116" s="24"/>
      <c r="N116" s="39">
        <f t="shared" si="4"/>
        <v>0</v>
      </c>
      <c r="O116" s="41">
        <f t="shared" si="5"/>
        <v>0</v>
      </c>
    </row>
    <row r="117" spans="1:15" ht="15.75">
      <c r="A117" s="17"/>
      <c r="B117" s="17"/>
      <c r="C117" s="17"/>
      <c r="D117" s="17" t="s">
        <v>39</v>
      </c>
      <c r="E117" s="31">
        <f t="shared" si="3"/>
        <v>34.56</v>
      </c>
      <c r="F117" s="52">
        <v>69.12</v>
      </c>
      <c r="G117" s="53" t="s">
        <v>198</v>
      </c>
      <c r="H117" s="25"/>
      <c r="I117" s="24"/>
      <c r="J117" s="24"/>
      <c r="K117" s="24"/>
      <c r="L117" s="24"/>
      <c r="M117" s="24"/>
      <c r="N117" s="39">
        <f t="shared" si="4"/>
        <v>0</v>
      </c>
      <c r="O117" s="41">
        <f t="shared" si="5"/>
        <v>0</v>
      </c>
    </row>
    <row r="118" spans="1:15" ht="15.75">
      <c r="A118" s="17"/>
      <c r="B118" s="17"/>
      <c r="C118" s="17"/>
      <c r="D118" s="17" t="s">
        <v>46</v>
      </c>
      <c r="E118" s="31">
        <f t="shared" si="3"/>
        <v>34.56</v>
      </c>
      <c r="F118" s="52">
        <v>69.12</v>
      </c>
      <c r="G118" s="53" t="s">
        <v>198</v>
      </c>
      <c r="H118" s="25"/>
      <c r="I118" s="24"/>
      <c r="J118" s="24"/>
      <c r="K118" s="24"/>
      <c r="L118" s="24"/>
      <c r="M118" s="24"/>
      <c r="N118" s="39">
        <f t="shared" si="4"/>
        <v>0</v>
      </c>
      <c r="O118" s="41">
        <f t="shared" si="5"/>
        <v>0</v>
      </c>
    </row>
    <row r="119" spans="1:15" ht="15.75">
      <c r="A119" s="17"/>
      <c r="B119" s="17"/>
      <c r="C119" s="17"/>
      <c r="D119" s="17" t="s">
        <v>186</v>
      </c>
      <c r="E119" s="31">
        <f t="shared" si="3"/>
        <v>34.56</v>
      </c>
      <c r="F119" s="52">
        <v>69.12</v>
      </c>
      <c r="G119" s="53" t="s">
        <v>198</v>
      </c>
      <c r="H119" s="25"/>
      <c r="I119" s="24"/>
      <c r="J119" s="24"/>
      <c r="K119" s="24"/>
      <c r="L119" s="24"/>
      <c r="M119" s="24"/>
      <c r="N119" s="39">
        <f t="shared" si="4"/>
        <v>0</v>
      </c>
      <c r="O119" s="41">
        <f t="shared" si="5"/>
        <v>0</v>
      </c>
    </row>
    <row r="120" spans="1:15" ht="15.75">
      <c r="A120" s="17"/>
      <c r="B120" s="17"/>
      <c r="C120" s="17"/>
      <c r="D120" s="17" t="s">
        <v>185</v>
      </c>
      <c r="E120" s="31">
        <f t="shared" si="3"/>
        <v>34.56</v>
      </c>
      <c r="F120" s="52">
        <v>69.12</v>
      </c>
      <c r="G120" s="53" t="s">
        <v>198</v>
      </c>
      <c r="H120" s="25"/>
      <c r="I120" s="24"/>
      <c r="J120" s="24"/>
      <c r="K120" s="24"/>
      <c r="L120" s="24"/>
      <c r="M120" s="24"/>
      <c r="N120" s="39">
        <f t="shared" si="4"/>
        <v>0</v>
      </c>
      <c r="O120" s="41">
        <f t="shared" si="5"/>
        <v>0</v>
      </c>
    </row>
    <row r="121" spans="1:15" ht="15.75">
      <c r="A121" s="35" t="s">
        <v>5</v>
      </c>
      <c r="B121" s="35">
        <v>7328</v>
      </c>
      <c r="C121" s="35" t="s">
        <v>0</v>
      </c>
      <c r="D121" s="18" t="s">
        <v>39</v>
      </c>
      <c r="E121" s="49">
        <f t="shared" si="3"/>
        <v>44.5</v>
      </c>
      <c r="F121" s="50">
        <v>89</v>
      </c>
      <c r="G121" s="51" t="s">
        <v>198</v>
      </c>
      <c r="H121" s="25"/>
      <c r="I121" s="24"/>
      <c r="J121" s="24"/>
      <c r="K121" s="24"/>
      <c r="L121" s="24"/>
      <c r="M121" s="24"/>
      <c r="N121" s="39">
        <f t="shared" si="4"/>
        <v>0</v>
      </c>
      <c r="O121" s="41">
        <f t="shared" si="5"/>
        <v>0</v>
      </c>
    </row>
    <row r="122" spans="1:15" ht="15.75">
      <c r="A122" s="34"/>
      <c r="B122" s="34"/>
      <c r="C122" s="34"/>
      <c r="D122" s="17" t="s">
        <v>184</v>
      </c>
      <c r="E122" s="31">
        <f t="shared" si="3"/>
        <v>44.5</v>
      </c>
      <c r="F122" s="52">
        <v>89</v>
      </c>
      <c r="G122" s="53" t="s">
        <v>198</v>
      </c>
      <c r="H122" s="25"/>
      <c r="I122" s="24"/>
      <c r="J122" s="24"/>
      <c r="K122" s="24"/>
      <c r="L122" s="24"/>
      <c r="M122" s="24"/>
      <c r="N122" s="39">
        <f t="shared" si="4"/>
        <v>0</v>
      </c>
      <c r="O122" s="41">
        <f t="shared" si="5"/>
        <v>0</v>
      </c>
    </row>
    <row r="123" spans="1:15" ht="15.75">
      <c r="A123" s="34"/>
      <c r="B123" s="34"/>
      <c r="C123" s="34"/>
      <c r="D123" s="17" t="s">
        <v>46</v>
      </c>
      <c r="E123" s="31">
        <f t="shared" si="3"/>
        <v>44.5</v>
      </c>
      <c r="F123" s="52">
        <v>89</v>
      </c>
      <c r="G123" s="53" t="s">
        <v>198</v>
      </c>
      <c r="H123" s="25"/>
      <c r="I123" s="24"/>
      <c r="J123" s="24"/>
      <c r="K123" s="24"/>
      <c r="L123" s="24"/>
      <c r="M123" s="24"/>
      <c r="N123" s="39">
        <f t="shared" si="4"/>
        <v>0</v>
      </c>
      <c r="O123" s="41">
        <f t="shared" si="5"/>
        <v>0</v>
      </c>
    </row>
    <row r="124" spans="1:15" ht="15.75">
      <c r="A124" s="34"/>
      <c r="B124" s="34"/>
      <c r="C124" s="34"/>
      <c r="D124" s="17" t="s">
        <v>186</v>
      </c>
      <c r="E124" s="31">
        <f t="shared" si="3"/>
        <v>44.5</v>
      </c>
      <c r="F124" s="52">
        <v>89</v>
      </c>
      <c r="G124" s="53" t="s">
        <v>198</v>
      </c>
      <c r="H124" s="25"/>
      <c r="I124" s="24"/>
      <c r="J124" s="24"/>
      <c r="K124" s="24"/>
      <c r="L124" s="24"/>
      <c r="M124" s="24"/>
      <c r="N124" s="39">
        <f t="shared" si="4"/>
        <v>0</v>
      </c>
      <c r="O124" s="41">
        <f t="shared" si="5"/>
        <v>0</v>
      </c>
    </row>
    <row r="125" spans="1:15" ht="15.75">
      <c r="A125" s="34"/>
      <c r="B125" s="34"/>
      <c r="C125" s="34"/>
      <c r="D125" s="17" t="s">
        <v>44</v>
      </c>
      <c r="E125" s="31">
        <f t="shared" si="3"/>
        <v>44.5</v>
      </c>
      <c r="F125" s="52">
        <v>89</v>
      </c>
      <c r="G125" s="53" t="s">
        <v>198</v>
      </c>
      <c r="H125" s="25"/>
      <c r="I125" s="24"/>
      <c r="J125" s="24"/>
      <c r="K125" s="24"/>
      <c r="L125" s="24"/>
      <c r="M125" s="24"/>
      <c r="N125" s="39">
        <f t="shared" si="4"/>
        <v>0</v>
      </c>
      <c r="O125" s="41">
        <f t="shared" si="5"/>
        <v>0</v>
      </c>
    </row>
    <row r="126" spans="1:15" ht="15.75">
      <c r="A126" s="35" t="s">
        <v>117</v>
      </c>
      <c r="B126" s="35">
        <v>7333</v>
      </c>
      <c r="C126" s="35" t="s">
        <v>0</v>
      </c>
      <c r="D126" s="18" t="s">
        <v>45</v>
      </c>
      <c r="E126" s="49">
        <f t="shared" si="3"/>
        <v>43.2</v>
      </c>
      <c r="F126" s="50">
        <v>86.4</v>
      </c>
      <c r="G126" s="51" t="s">
        <v>198</v>
      </c>
      <c r="H126" s="25"/>
      <c r="I126" s="24"/>
      <c r="J126" s="24"/>
      <c r="K126" s="24"/>
      <c r="L126" s="24"/>
      <c r="M126" s="24"/>
      <c r="N126" s="39">
        <f t="shared" si="4"/>
        <v>0</v>
      </c>
      <c r="O126" s="41">
        <f t="shared" si="5"/>
        <v>0</v>
      </c>
    </row>
    <row r="127" spans="1:15" ht="15.75">
      <c r="A127" s="17"/>
      <c r="B127" s="17"/>
      <c r="C127" s="17"/>
      <c r="D127" s="17" t="s">
        <v>186</v>
      </c>
      <c r="E127" s="31">
        <f t="shared" si="3"/>
        <v>43.2</v>
      </c>
      <c r="F127" s="52">
        <v>86.4</v>
      </c>
      <c r="G127" s="53" t="s">
        <v>198</v>
      </c>
      <c r="H127" s="25"/>
      <c r="I127" s="24"/>
      <c r="J127" s="24"/>
      <c r="K127" s="24"/>
      <c r="L127" s="24"/>
      <c r="M127" s="24"/>
      <c r="N127" s="39">
        <f t="shared" si="4"/>
        <v>0</v>
      </c>
      <c r="O127" s="41">
        <f t="shared" si="5"/>
        <v>0</v>
      </c>
    </row>
    <row r="128" spans="1:15" ht="15.75">
      <c r="A128" s="17"/>
      <c r="B128" s="17"/>
      <c r="C128" s="17"/>
      <c r="D128" s="17" t="s">
        <v>39</v>
      </c>
      <c r="E128" s="31">
        <f t="shared" si="3"/>
        <v>43.2</v>
      </c>
      <c r="F128" s="52">
        <v>86.4</v>
      </c>
      <c r="G128" s="53" t="s">
        <v>198</v>
      </c>
      <c r="H128" s="25"/>
      <c r="I128" s="24"/>
      <c r="J128" s="24"/>
      <c r="K128" s="24"/>
      <c r="L128" s="24"/>
      <c r="M128" s="24"/>
      <c r="N128" s="39">
        <f t="shared" si="4"/>
        <v>0</v>
      </c>
      <c r="O128" s="41">
        <f t="shared" si="5"/>
        <v>0</v>
      </c>
    </row>
    <row r="129" spans="1:15" ht="15.75">
      <c r="A129" s="17"/>
      <c r="B129" s="17"/>
      <c r="C129" s="17"/>
      <c r="D129" s="17" t="s">
        <v>54</v>
      </c>
      <c r="E129" s="31">
        <f t="shared" si="3"/>
        <v>43.2</v>
      </c>
      <c r="F129" s="52">
        <v>86.4</v>
      </c>
      <c r="G129" s="53" t="s">
        <v>198</v>
      </c>
      <c r="H129" s="25"/>
      <c r="I129" s="24"/>
      <c r="J129" s="24"/>
      <c r="K129" s="24"/>
      <c r="L129" s="24"/>
      <c r="M129" s="24"/>
      <c r="N129" s="39">
        <f t="shared" si="4"/>
        <v>0</v>
      </c>
      <c r="O129" s="41">
        <f t="shared" si="5"/>
        <v>0</v>
      </c>
    </row>
    <row r="130" spans="1:15" ht="15.75">
      <c r="A130" s="17"/>
      <c r="B130" s="17"/>
      <c r="C130" s="17"/>
      <c r="D130" s="17" t="s">
        <v>185</v>
      </c>
      <c r="E130" s="31">
        <f t="shared" si="3"/>
        <v>43.2</v>
      </c>
      <c r="F130" s="52">
        <v>86.4</v>
      </c>
      <c r="G130" s="53" t="s">
        <v>198</v>
      </c>
      <c r="H130" s="25"/>
      <c r="I130" s="24"/>
      <c r="J130" s="24"/>
      <c r="K130" s="24"/>
      <c r="L130" s="24"/>
      <c r="M130" s="24"/>
      <c r="N130" s="39">
        <f t="shared" si="4"/>
        <v>0</v>
      </c>
      <c r="O130" s="41">
        <f t="shared" si="5"/>
        <v>0</v>
      </c>
    </row>
    <row r="131" spans="1:15" ht="15.75">
      <c r="A131" s="17"/>
      <c r="B131" s="17"/>
      <c r="C131" s="17"/>
      <c r="D131" s="17" t="s">
        <v>184</v>
      </c>
      <c r="E131" s="31">
        <f t="shared" si="3"/>
        <v>43.2</v>
      </c>
      <c r="F131" s="52">
        <v>86.4</v>
      </c>
      <c r="G131" s="53" t="s">
        <v>198</v>
      </c>
      <c r="H131" s="25"/>
      <c r="I131" s="24"/>
      <c r="J131" s="24"/>
      <c r="K131" s="24"/>
      <c r="L131" s="24"/>
      <c r="M131" s="24"/>
      <c r="N131" s="39">
        <f t="shared" si="4"/>
        <v>0</v>
      </c>
      <c r="O131" s="41">
        <f t="shared" si="5"/>
        <v>0</v>
      </c>
    </row>
    <row r="132" spans="1:15" ht="15.75">
      <c r="A132" s="17"/>
      <c r="B132" s="17"/>
      <c r="C132" s="17"/>
      <c r="D132" s="17" t="s">
        <v>43</v>
      </c>
      <c r="E132" s="31">
        <f t="shared" si="3"/>
        <v>43.2</v>
      </c>
      <c r="F132" s="52">
        <v>86.4</v>
      </c>
      <c r="G132" s="53" t="s">
        <v>198</v>
      </c>
      <c r="H132" s="25"/>
      <c r="I132" s="24"/>
      <c r="J132" s="24"/>
      <c r="K132" s="24"/>
      <c r="L132" s="24"/>
      <c r="M132" s="24"/>
      <c r="N132" s="39">
        <f t="shared" si="4"/>
        <v>0</v>
      </c>
      <c r="O132" s="41">
        <f t="shared" si="5"/>
        <v>0</v>
      </c>
    </row>
    <row r="133" spans="1:15" ht="15.75">
      <c r="A133" s="17"/>
      <c r="B133" s="17"/>
      <c r="C133" s="17"/>
      <c r="D133" s="17" t="s">
        <v>46</v>
      </c>
      <c r="E133" s="31">
        <f t="shared" si="3"/>
        <v>43.2</v>
      </c>
      <c r="F133" s="52">
        <v>86.4</v>
      </c>
      <c r="G133" s="53" t="s">
        <v>198</v>
      </c>
      <c r="H133" s="25"/>
      <c r="I133" s="24"/>
      <c r="J133" s="24"/>
      <c r="K133" s="24"/>
      <c r="L133" s="24"/>
      <c r="M133" s="24"/>
      <c r="N133" s="39">
        <f t="shared" si="4"/>
        <v>0</v>
      </c>
      <c r="O133" s="41">
        <f t="shared" si="5"/>
        <v>0</v>
      </c>
    </row>
    <row r="134" spans="1:15" ht="15.75">
      <c r="A134" s="35" t="s">
        <v>118</v>
      </c>
      <c r="B134" s="35">
        <v>7330</v>
      </c>
      <c r="C134" s="35" t="s">
        <v>0</v>
      </c>
      <c r="D134" s="18" t="s">
        <v>184</v>
      </c>
      <c r="E134" s="49">
        <f t="shared" si="3"/>
        <v>34.56</v>
      </c>
      <c r="F134" s="50">
        <v>69.12</v>
      </c>
      <c r="G134" s="51" t="s">
        <v>198</v>
      </c>
      <c r="H134" s="25"/>
      <c r="I134" s="24"/>
      <c r="J134" s="24"/>
      <c r="K134" s="24"/>
      <c r="L134" s="24"/>
      <c r="M134" s="24"/>
      <c r="N134" s="39">
        <f t="shared" si="4"/>
        <v>0</v>
      </c>
      <c r="O134" s="41">
        <f t="shared" si="5"/>
        <v>0</v>
      </c>
    </row>
    <row r="135" spans="1:15" ht="15.75">
      <c r="A135" s="17"/>
      <c r="B135" s="17"/>
      <c r="C135" s="18"/>
      <c r="D135" s="17" t="s">
        <v>40</v>
      </c>
      <c r="E135" s="31">
        <f t="shared" si="3"/>
        <v>34.56</v>
      </c>
      <c r="F135" s="52">
        <v>69.12</v>
      </c>
      <c r="G135" s="53" t="s">
        <v>198</v>
      </c>
      <c r="H135" s="25"/>
      <c r="I135" s="24"/>
      <c r="J135" s="24"/>
      <c r="K135" s="24"/>
      <c r="L135" s="24"/>
      <c r="M135" s="24"/>
      <c r="N135" s="39">
        <f t="shared" si="4"/>
        <v>0</v>
      </c>
      <c r="O135" s="41">
        <f t="shared" si="5"/>
        <v>0</v>
      </c>
    </row>
    <row r="136" spans="1:15" ht="15.75">
      <c r="A136" s="17"/>
      <c r="B136" s="17"/>
      <c r="C136" s="18"/>
      <c r="D136" s="17" t="s">
        <v>46</v>
      </c>
      <c r="E136" s="31">
        <f t="shared" si="3"/>
        <v>34.56</v>
      </c>
      <c r="F136" s="52">
        <v>69.12</v>
      </c>
      <c r="G136" s="53" t="s">
        <v>198</v>
      </c>
      <c r="H136" s="25"/>
      <c r="I136" s="24"/>
      <c r="J136" s="24"/>
      <c r="K136" s="24"/>
      <c r="L136" s="24"/>
      <c r="M136" s="24"/>
      <c r="N136" s="39">
        <f t="shared" si="4"/>
        <v>0</v>
      </c>
      <c r="O136" s="41">
        <f t="shared" si="5"/>
        <v>0</v>
      </c>
    </row>
    <row r="137" spans="1:15" ht="15.75">
      <c r="A137" s="17"/>
      <c r="B137" s="17"/>
      <c r="C137" s="18"/>
      <c r="D137" s="17" t="s">
        <v>185</v>
      </c>
      <c r="E137" s="31">
        <f t="shared" si="3"/>
        <v>34.56</v>
      </c>
      <c r="F137" s="52">
        <v>69.12</v>
      </c>
      <c r="G137" s="53" t="s">
        <v>198</v>
      </c>
      <c r="H137" s="25"/>
      <c r="I137" s="24"/>
      <c r="J137" s="24"/>
      <c r="K137" s="24"/>
      <c r="L137" s="24"/>
      <c r="M137" s="24"/>
      <c r="N137" s="39">
        <f t="shared" si="4"/>
        <v>0</v>
      </c>
      <c r="O137" s="41">
        <f t="shared" si="5"/>
        <v>0</v>
      </c>
    </row>
    <row r="138" spans="1:15" ht="15.75">
      <c r="A138" s="17"/>
      <c r="B138" s="17"/>
      <c r="C138" s="18"/>
      <c r="D138" s="17" t="s">
        <v>186</v>
      </c>
      <c r="E138" s="31">
        <f aca="true" t="shared" si="6" ref="E138:E201">F138/2</f>
        <v>34.56</v>
      </c>
      <c r="F138" s="52">
        <v>69.12</v>
      </c>
      <c r="G138" s="53" t="s">
        <v>198</v>
      </c>
      <c r="H138" s="25"/>
      <c r="I138" s="24"/>
      <c r="J138" s="24"/>
      <c r="K138" s="24"/>
      <c r="L138" s="24"/>
      <c r="M138" s="24"/>
      <c r="N138" s="39">
        <f aca="true" t="shared" si="7" ref="N138:N201">SUM(H138:M138)</f>
        <v>0</v>
      </c>
      <c r="O138" s="41">
        <f aca="true" t="shared" si="8" ref="O138:O201">N138*E138</f>
        <v>0</v>
      </c>
    </row>
    <row r="139" spans="1:15" ht="15.75">
      <c r="A139" s="35" t="s">
        <v>119</v>
      </c>
      <c r="B139" s="35">
        <v>7326</v>
      </c>
      <c r="C139" s="35" t="s">
        <v>0</v>
      </c>
      <c r="D139" s="18" t="s">
        <v>44</v>
      </c>
      <c r="E139" s="49">
        <f t="shared" si="6"/>
        <v>47.52</v>
      </c>
      <c r="F139" s="50">
        <v>95.04</v>
      </c>
      <c r="G139" s="51" t="s">
        <v>198</v>
      </c>
      <c r="H139" s="25"/>
      <c r="I139" s="24"/>
      <c r="J139" s="24"/>
      <c r="K139" s="24"/>
      <c r="L139" s="24"/>
      <c r="M139" s="24"/>
      <c r="N139" s="39">
        <f t="shared" si="7"/>
        <v>0</v>
      </c>
      <c r="O139" s="41">
        <f t="shared" si="8"/>
        <v>0</v>
      </c>
    </row>
    <row r="140" spans="1:15" ht="15.75">
      <c r="A140" s="17"/>
      <c r="B140" s="17"/>
      <c r="C140" s="18"/>
      <c r="D140" s="17" t="s">
        <v>45</v>
      </c>
      <c r="E140" s="31">
        <f t="shared" si="6"/>
        <v>47.52</v>
      </c>
      <c r="F140" s="52">
        <v>95.04</v>
      </c>
      <c r="G140" s="53" t="s">
        <v>198</v>
      </c>
      <c r="H140" s="25"/>
      <c r="I140" s="24"/>
      <c r="J140" s="24"/>
      <c r="K140" s="24"/>
      <c r="L140" s="24"/>
      <c r="M140" s="24"/>
      <c r="N140" s="39">
        <f t="shared" si="7"/>
        <v>0</v>
      </c>
      <c r="O140" s="41">
        <f t="shared" si="8"/>
        <v>0</v>
      </c>
    </row>
    <row r="141" spans="1:15" ht="15.75">
      <c r="A141" s="17"/>
      <c r="B141" s="17"/>
      <c r="C141" s="18"/>
      <c r="D141" s="17" t="s">
        <v>40</v>
      </c>
      <c r="E141" s="31">
        <f t="shared" si="6"/>
        <v>47.52</v>
      </c>
      <c r="F141" s="52">
        <v>95.04</v>
      </c>
      <c r="G141" s="53" t="s">
        <v>198</v>
      </c>
      <c r="H141" s="25"/>
      <c r="I141" s="24"/>
      <c r="J141" s="24"/>
      <c r="K141" s="24"/>
      <c r="L141" s="24"/>
      <c r="M141" s="24"/>
      <c r="N141" s="39">
        <f t="shared" si="7"/>
        <v>0</v>
      </c>
      <c r="O141" s="41">
        <f t="shared" si="8"/>
        <v>0</v>
      </c>
    </row>
    <row r="142" spans="1:15" ht="15.75">
      <c r="A142" s="17"/>
      <c r="B142" s="17"/>
      <c r="C142" s="18"/>
      <c r="D142" s="17" t="s">
        <v>185</v>
      </c>
      <c r="E142" s="31">
        <f t="shared" si="6"/>
        <v>47.52</v>
      </c>
      <c r="F142" s="52">
        <v>95.04</v>
      </c>
      <c r="G142" s="53" t="s">
        <v>198</v>
      </c>
      <c r="H142" s="25"/>
      <c r="I142" s="24"/>
      <c r="J142" s="24"/>
      <c r="K142" s="24"/>
      <c r="L142" s="24"/>
      <c r="M142" s="24"/>
      <c r="N142" s="39">
        <f t="shared" si="7"/>
        <v>0</v>
      </c>
      <c r="O142" s="41">
        <f t="shared" si="8"/>
        <v>0</v>
      </c>
    </row>
    <row r="143" spans="1:15" ht="15.75">
      <c r="A143" s="17"/>
      <c r="B143" s="17"/>
      <c r="C143" s="18"/>
      <c r="D143" s="17" t="s">
        <v>39</v>
      </c>
      <c r="E143" s="31">
        <f t="shared" si="6"/>
        <v>47.52</v>
      </c>
      <c r="F143" s="52">
        <v>95.04</v>
      </c>
      <c r="G143" s="53" t="s">
        <v>198</v>
      </c>
      <c r="H143" s="25"/>
      <c r="I143" s="24"/>
      <c r="J143" s="24"/>
      <c r="K143" s="24"/>
      <c r="L143" s="24"/>
      <c r="M143" s="24"/>
      <c r="N143" s="39">
        <f t="shared" si="7"/>
        <v>0</v>
      </c>
      <c r="O143" s="41">
        <f t="shared" si="8"/>
        <v>0</v>
      </c>
    </row>
    <row r="144" spans="1:15" ht="15.75">
      <c r="A144" s="35" t="s">
        <v>120</v>
      </c>
      <c r="B144" s="35">
        <v>7338</v>
      </c>
      <c r="C144" s="35" t="s">
        <v>0</v>
      </c>
      <c r="D144" s="18" t="s">
        <v>185</v>
      </c>
      <c r="E144" s="49">
        <f t="shared" si="6"/>
        <v>47.52</v>
      </c>
      <c r="F144" s="50">
        <v>95.04</v>
      </c>
      <c r="G144" s="51" t="s">
        <v>198</v>
      </c>
      <c r="H144" s="25"/>
      <c r="I144" s="24"/>
      <c r="J144" s="24"/>
      <c r="K144" s="24"/>
      <c r="L144" s="24"/>
      <c r="M144" s="24"/>
      <c r="N144" s="39">
        <f t="shared" si="7"/>
        <v>0</v>
      </c>
      <c r="O144" s="41">
        <f t="shared" si="8"/>
        <v>0</v>
      </c>
    </row>
    <row r="145" spans="1:15" ht="15.75">
      <c r="A145" s="17"/>
      <c r="B145" s="17"/>
      <c r="C145" s="17"/>
      <c r="D145" s="17" t="s">
        <v>46</v>
      </c>
      <c r="E145" s="31">
        <f t="shared" si="6"/>
        <v>47.52</v>
      </c>
      <c r="F145" s="52">
        <v>95.04</v>
      </c>
      <c r="G145" s="53" t="s">
        <v>198</v>
      </c>
      <c r="H145" s="25"/>
      <c r="I145" s="24"/>
      <c r="J145" s="24"/>
      <c r="K145" s="24"/>
      <c r="L145" s="24"/>
      <c r="M145" s="24"/>
      <c r="N145" s="39">
        <f t="shared" si="7"/>
        <v>0</v>
      </c>
      <c r="O145" s="41">
        <f t="shared" si="8"/>
        <v>0</v>
      </c>
    </row>
    <row r="146" spans="1:15" ht="15.75">
      <c r="A146" s="17"/>
      <c r="B146" s="17"/>
      <c r="C146" s="17"/>
      <c r="D146" s="17" t="s">
        <v>184</v>
      </c>
      <c r="E146" s="31">
        <f t="shared" si="6"/>
        <v>47.52</v>
      </c>
      <c r="F146" s="52">
        <v>95.04</v>
      </c>
      <c r="G146" s="53" t="s">
        <v>198</v>
      </c>
      <c r="H146" s="25"/>
      <c r="I146" s="24"/>
      <c r="J146" s="24"/>
      <c r="K146" s="24"/>
      <c r="L146" s="24"/>
      <c r="M146" s="24"/>
      <c r="N146" s="39">
        <f t="shared" si="7"/>
        <v>0</v>
      </c>
      <c r="O146" s="41">
        <f t="shared" si="8"/>
        <v>0</v>
      </c>
    </row>
    <row r="147" spans="1:15" ht="15.75">
      <c r="A147" s="17"/>
      <c r="B147" s="17"/>
      <c r="C147" s="17"/>
      <c r="D147" s="17" t="s">
        <v>39</v>
      </c>
      <c r="E147" s="31">
        <f t="shared" si="6"/>
        <v>47.52</v>
      </c>
      <c r="F147" s="52">
        <v>95.04</v>
      </c>
      <c r="G147" s="53" t="s">
        <v>198</v>
      </c>
      <c r="H147" s="25"/>
      <c r="I147" s="24"/>
      <c r="J147" s="24"/>
      <c r="K147" s="24"/>
      <c r="L147" s="24"/>
      <c r="M147" s="24"/>
      <c r="N147" s="39">
        <f t="shared" si="7"/>
        <v>0</v>
      </c>
      <c r="O147" s="41">
        <f t="shared" si="8"/>
        <v>0</v>
      </c>
    </row>
    <row r="148" spans="1:15" ht="15.75">
      <c r="A148" s="35" t="s">
        <v>121</v>
      </c>
      <c r="B148" s="35">
        <v>7340</v>
      </c>
      <c r="C148" s="35" t="s">
        <v>0</v>
      </c>
      <c r="D148" s="18" t="s">
        <v>52</v>
      </c>
      <c r="E148" s="49">
        <f t="shared" si="6"/>
        <v>38.88</v>
      </c>
      <c r="F148" s="50">
        <v>77.76</v>
      </c>
      <c r="G148" s="51" t="s">
        <v>198</v>
      </c>
      <c r="H148" s="25"/>
      <c r="I148" s="24"/>
      <c r="J148" s="24"/>
      <c r="K148" s="24"/>
      <c r="L148" s="24"/>
      <c r="M148" s="24"/>
      <c r="N148" s="39">
        <f t="shared" si="7"/>
        <v>0</v>
      </c>
      <c r="O148" s="41">
        <f t="shared" si="8"/>
        <v>0</v>
      </c>
    </row>
    <row r="149" spans="1:15" ht="15.75">
      <c r="A149" s="17"/>
      <c r="B149" s="17"/>
      <c r="C149" s="17"/>
      <c r="D149" s="17" t="s">
        <v>185</v>
      </c>
      <c r="E149" s="31">
        <f t="shared" si="6"/>
        <v>38.88</v>
      </c>
      <c r="F149" s="52">
        <v>77.76</v>
      </c>
      <c r="G149" s="53" t="s">
        <v>198</v>
      </c>
      <c r="H149" s="25"/>
      <c r="I149" s="24"/>
      <c r="J149" s="24"/>
      <c r="K149" s="24"/>
      <c r="L149" s="24"/>
      <c r="M149" s="24"/>
      <c r="N149" s="39">
        <f t="shared" si="7"/>
        <v>0</v>
      </c>
      <c r="O149" s="41">
        <f t="shared" si="8"/>
        <v>0</v>
      </c>
    </row>
    <row r="150" spans="1:15" ht="15.75">
      <c r="A150" s="35" t="s">
        <v>122</v>
      </c>
      <c r="B150" s="35">
        <v>7384</v>
      </c>
      <c r="C150" s="35" t="s">
        <v>0</v>
      </c>
      <c r="D150" s="18" t="s">
        <v>185</v>
      </c>
      <c r="E150" s="49">
        <f t="shared" si="6"/>
        <v>28.160000000000004</v>
      </c>
      <c r="F150" s="50">
        <v>56.32000000000001</v>
      </c>
      <c r="G150" s="51" t="s">
        <v>198</v>
      </c>
      <c r="H150" s="25"/>
      <c r="I150" s="24"/>
      <c r="J150" s="24"/>
      <c r="K150" s="24"/>
      <c r="L150" s="24"/>
      <c r="M150" s="24"/>
      <c r="N150" s="39">
        <f t="shared" si="7"/>
        <v>0</v>
      </c>
      <c r="O150" s="41">
        <f t="shared" si="8"/>
        <v>0</v>
      </c>
    </row>
    <row r="151" spans="1:15" ht="15.75">
      <c r="A151" s="17"/>
      <c r="B151" s="17"/>
      <c r="C151" s="17"/>
      <c r="D151" s="17" t="s">
        <v>52</v>
      </c>
      <c r="E151" s="31">
        <f t="shared" si="6"/>
        <v>28.160000000000004</v>
      </c>
      <c r="F151" s="52">
        <v>56.32000000000001</v>
      </c>
      <c r="G151" s="53" t="s">
        <v>198</v>
      </c>
      <c r="H151" s="25"/>
      <c r="I151" s="24"/>
      <c r="J151" s="24"/>
      <c r="K151" s="24"/>
      <c r="L151" s="24"/>
      <c r="M151" s="24"/>
      <c r="N151" s="39">
        <f t="shared" si="7"/>
        <v>0</v>
      </c>
      <c r="O151" s="41">
        <f t="shared" si="8"/>
        <v>0</v>
      </c>
    </row>
    <row r="152" spans="1:15" ht="15.75">
      <c r="A152" s="17"/>
      <c r="B152" s="17"/>
      <c r="C152" s="17"/>
      <c r="D152" s="17" t="s">
        <v>186</v>
      </c>
      <c r="E152" s="31">
        <f t="shared" si="6"/>
        <v>28.160000000000004</v>
      </c>
      <c r="F152" s="52">
        <v>56.32000000000001</v>
      </c>
      <c r="G152" s="53" t="s">
        <v>198</v>
      </c>
      <c r="H152" s="25"/>
      <c r="I152" s="24"/>
      <c r="J152" s="24"/>
      <c r="K152" s="24"/>
      <c r="L152" s="24"/>
      <c r="M152" s="24"/>
      <c r="N152" s="39">
        <f t="shared" si="7"/>
        <v>0</v>
      </c>
      <c r="O152" s="41">
        <f t="shared" si="8"/>
        <v>0</v>
      </c>
    </row>
    <row r="153" spans="1:15" ht="15.75">
      <c r="A153" s="35" t="s">
        <v>123</v>
      </c>
      <c r="B153" s="35">
        <v>7339</v>
      </c>
      <c r="C153" s="35" t="s">
        <v>0</v>
      </c>
      <c r="D153" s="18" t="s">
        <v>184</v>
      </c>
      <c r="E153" s="49">
        <f t="shared" si="6"/>
        <v>43.2</v>
      </c>
      <c r="F153" s="50">
        <v>86.4</v>
      </c>
      <c r="G153" s="51" t="s">
        <v>198</v>
      </c>
      <c r="H153" s="25"/>
      <c r="I153" s="24"/>
      <c r="J153" s="24"/>
      <c r="K153" s="24"/>
      <c r="L153" s="24"/>
      <c r="M153" s="24"/>
      <c r="N153" s="39">
        <f t="shared" si="7"/>
        <v>0</v>
      </c>
      <c r="O153" s="41">
        <f t="shared" si="8"/>
        <v>0</v>
      </c>
    </row>
    <row r="154" spans="1:15" ht="15.75">
      <c r="A154" s="17"/>
      <c r="B154" s="17"/>
      <c r="C154" s="17"/>
      <c r="D154" s="17" t="s">
        <v>46</v>
      </c>
      <c r="E154" s="31">
        <f t="shared" si="6"/>
        <v>43.2</v>
      </c>
      <c r="F154" s="52">
        <v>86.4</v>
      </c>
      <c r="G154" s="53" t="s">
        <v>198</v>
      </c>
      <c r="H154" s="25"/>
      <c r="I154" s="24"/>
      <c r="J154" s="24"/>
      <c r="K154" s="24"/>
      <c r="L154" s="24"/>
      <c r="M154" s="24"/>
      <c r="N154" s="39">
        <f t="shared" si="7"/>
        <v>0</v>
      </c>
      <c r="O154" s="41">
        <f t="shared" si="8"/>
        <v>0</v>
      </c>
    </row>
    <row r="155" spans="1:15" ht="15.75">
      <c r="A155" s="17"/>
      <c r="B155" s="17"/>
      <c r="C155" s="17"/>
      <c r="D155" s="17" t="s">
        <v>52</v>
      </c>
      <c r="E155" s="31">
        <f t="shared" si="6"/>
        <v>43.2</v>
      </c>
      <c r="F155" s="52">
        <v>86.4</v>
      </c>
      <c r="G155" s="53" t="s">
        <v>198</v>
      </c>
      <c r="H155" s="25"/>
      <c r="I155" s="24"/>
      <c r="J155" s="24"/>
      <c r="K155" s="24"/>
      <c r="L155" s="24"/>
      <c r="M155" s="24"/>
      <c r="N155" s="39">
        <f t="shared" si="7"/>
        <v>0</v>
      </c>
      <c r="O155" s="41">
        <f t="shared" si="8"/>
        <v>0</v>
      </c>
    </row>
    <row r="156" spans="1:15" ht="15.75">
      <c r="A156" s="17"/>
      <c r="B156" s="17"/>
      <c r="C156" s="17"/>
      <c r="D156" s="17" t="s">
        <v>39</v>
      </c>
      <c r="E156" s="31">
        <f t="shared" si="6"/>
        <v>43.2</v>
      </c>
      <c r="F156" s="52">
        <v>86.4</v>
      </c>
      <c r="G156" s="53" t="s">
        <v>198</v>
      </c>
      <c r="H156" s="25"/>
      <c r="I156" s="24"/>
      <c r="J156" s="24"/>
      <c r="K156" s="24"/>
      <c r="L156" s="24"/>
      <c r="M156" s="24"/>
      <c r="N156" s="39">
        <f t="shared" si="7"/>
        <v>0</v>
      </c>
      <c r="O156" s="41">
        <f t="shared" si="8"/>
        <v>0</v>
      </c>
    </row>
    <row r="157" spans="1:15" ht="15.75">
      <c r="A157" s="17"/>
      <c r="B157" s="17"/>
      <c r="C157" s="17"/>
      <c r="D157" s="17" t="s">
        <v>42</v>
      </c>
      <c r="E157" s="31">
        <f t="shared" si="6"/>
        <v>43.2</v>
      </c>
      <c r="F157" s="52">
        <v>86.4</v>
      </c>
      <c r="G157" s="53" t="s">
        <v>198</v>
      </c>
      <c r="H157" s="25"/>
      <c r="I157" s="24"/>
      <c r="J157" s="24"/>
      <c r="K157" s="24"/>
      <c r="L157" s="24"/>
      <c r="M157" s="24"/>
      <c r="N157" s="39">
        <f t="shared" si="7"/>
        <v>0</v>
      </c>
      <c r="O157" s="41">
        <f t="shared" si="8"/>
        <v>0</v>
      </c>
    </row>
    <row r="158" spans="1:15" ht="15.75">
      <c r="A158" s="35" t="s">
        <v>124</v>
      </c>
      <c r="B158" s="35">
        <v>7382</v>
      </c>
      <c r="C158" s="35" t="s">
        <v>0</v>
      </c>
      <c r="D158" s="18" t="s">
        <v>39</v>
      </c>
      <c r="E158" s="49">
        <f t="shared" si="6"/>
        <v>23.840000000000003</v>
      </c>
      <c r="F158" s="50">
        <v>47.68000000000001</v>
      </c>
      <c r="G158" s="51" t="s">
        <v>198</v>
      </c>
      <c r="H158" s="25"/>
      <c r="I158" s="24"/>
      <c r="J158" s="24"/>
      <c r="K158" s="24"/>
      <c r="L158" s="24"/>
      <c r="M158" s="24"/>
      <c r="N158" s="39">
        <f t="shared" si="7"/>
        <v>0</v>
      </c>
      <c r="O158" s="41">
        <f t="shared" si="8"/>
        <v>0</v>
      </c>
    </row>
    <row r="159" spans="1:15" ht="15.75">
      <c r="A159" s="35" t="s">
        <v>6</v>
      </c>
      <c r="B159" s="35">
        <v>7367</v>
      </c>
      <c r="C159" s="35" t="s">
        <v>0</v>
      </c>
      <c r="D159" s="18" t="s">
        <v>45</v>
      </c>
      <c r="E159" s="49">
        <f t="shared" si="6"/>
        <v>73.44</v>
      </c>
      <c r="F159" s="50">
        <v>146.88</v>
      </c>
      <c r="G159" s="51" t="s">
        <v>198</v>
      </c>
      <c r="H159" s="25"/>
      <c r="I159" s="24"/>
      <c r="J159" s="24"/>
      <c r="K159" s="24"/>
      <c r="L159" s="24"/>
      <c r="M159" s="24"/>
      <c r="N159" s="39">
        <f t="shared" si="7"/>
        <v>0</v>
      </c>
      <c r="O159" s="41">
        <f t="shared" si="8"/>
        <v>0</v>
      </c>
    </row>
    <row r="160" spans="1:15" ht="15.75">
      <c r="A160" s="17"/>
      <c r="B160" s="17"/>
      <c r="C160" s="17"/>
      <c r="D160" s="17" t="s">
        <v>43</v>
      </c>
      <c r="E160" s="31">
        <f t="shared" si="6"/>
        <v>73.44</v>
      </c>
      <c r="F160" s="52">
        <v>146.88</v>
      </c>
      <c r="G160" s="53" t="s">
        <v>198</v>
      </c>
      <c r="H160" s="25"/>
      <c r="I160" s="24"/>
      <c r="J160" s="24"/>
      <c r="K160" s="24"/>
      <c r="L160" s="24"/>
      <c r="M160" s="24"/>
      <c r="N160" s="39">
        <f t="shared" si="7"/>
        <v>0</v>
      </c>
      <c r="O160" s="41">
        <f t="shared" si="8"/>
        <v>0</v>
      </c>
    </row>
    <row r="161" spans="1:15" ht="15.75">
      <c r="A161" s="17"/>
      <c r="B161" s="17"/>
      <c r="C161" s="17"/>
      <c r="D161" s="17" t="s">
        <v>39</v>
      </c>
      <c r="E161" s="31">
        <f t="shared" si="6"/>
        <v>73.44</v>
      </c>
      <c r="F161" s="52">
        <v>146.88</v>
      </c>
      <c r="G161" s="53" t="s">
        <v>198</v>
      </c>
      <c r="H161" s="25"/>
      <c r="I161" s="24"/>
      <c r="J161" s="24"/>
      <c r="K161" s="24"/>
      <c r="L161" s="24"/>
      <c r="M161" s="24"/>
      <c r="N161" s="39">
        <f t="shared" si="7"/>
        <v>0</v>
      </c>
      <c r="O161" s="41">
        <f t="shared" si="8"/>
        <v>0</v>
      </c>
    </row>
    <row r="162" spans="1:15" ht="15.75">
      <c r="A162" s="17"/>
      <c r="B162" s="17"/>
      <c r="C162" s="17"/>
      <c r="D162" s="17" t="s">
        <v>184</v>
      </c>
      <c r="E162" s="31">
        <f t="shared" si="6"/>
        <v>73.44</v>
      </c>
      <c r="F162" s="52">
        <v>146.88</v>
      </c>
      <c r="G162" s="53" t="s">
        <v>198</v>
      </c>
      <c r="H162" s="25"/>
      <c r="I162" s="24"/>
      <c r="J162" s="24"/>
      <c r="K162" s="24"/>
      <c r="L162" s="24"/>
      <c r="M162" s="24"/>
      <c r="N162" s="39">
        <f t="shared" si="7"/>
        <v>0</v>
      </c>
      <c r="O162" s="41">
        <f t="shared" si="8"/>
        <v>0</v>
      </c>
    </row>
    <row r="163" spans="1:15" ht="15.75">
      <c r="A163" s="17"/>
      <c r="B163" s="17"/>
      <c r="C163" s="17"/>
      <c r="D163" s="17" t="s">
        <v>46</v>
      </c>
      <c r="E163" s="31">
        <f t="shared" si="6"/>
        <v>73.44</v>
      </c>
      <c r="F163" s="52">
        <v>146.88</v>
      </c>
      <c r="G163" s="53" t="s">
        <v>198</v>
      </c>
      <c r="H163" s="25"/>
      <c r="I163" s="24"/>
      <c r="J163" s="24"/>
      <c r="K163" s="24"/>
      <c r="L163" s="24"/>
      <c r="M163" s="24"/>
      <c r="N163" s="39">
        <f t="shared" si="7"/>
        <v>0</v>
      </c>
      <c r="O163" s="41">
        <f t="shared" si="8"/>
        <v>0</v>
      </c>
    </row>
    <row r="164" spans="1:15" ht="15.75">
      <c r="A164" s="17"/>
      <c r="B164" s="17"/>
      <c r="C164" s="17"/>
      <c r="D164" s="17" t="s">
        <v>44</v>
      </c>
      <c r="E164" s="31">
        <f t="shared" si="6"/>
        <v>73.44</v>
      </c>
      <c r="F164" s="52">
        <v>146.88</v>
      </c>
      <c r="G164" s="53" t="s">
        <v>198</v>
      </c>
      <c r="H164" s="25"/>
      <c r="I164" s="24"/>
      <c r="J164" s="24"/>
      <c r="K164" s="24"/>
      <c r="L164" s="24"/>
      <c r="M164" s="24"/>
      <c r="N164" s="39">
        <f t="shared" si="7"/>
        <v>0</v>
      </c>
      <c r="O164" s="41">
        <f t="shared" si="8"/>
        <v>0</v>
      </c>
    </row>
    <row r="165" spans="1:15" ht="15.75">
      <c r="A165" s="17"/>
      <c r="B165" s="17"/>
      <c r="C165" s="17"/>
      <c r="D165" s="17" t="s">
        <v>186</v>
      </c>
      <c r="E165" s="31">
        <f t="shared" si="6"/>
        <v>73.44</v>
      </c>
      <c r="F165" s="52">
        <v>146.88</v>
      </c>
      <c r="G165" s="53" t="s">
        <v>198</v>
      </c>
      <c r="H165" s="25"/>
      <c r="I165" s="24"/>
      <c r="J165" s="24"/>
      <c r="K165" s="24"/>
      <c r="L165" s="24"/>
      <c r="M165" s="24"/>
      <c r="N165" s="39">
        <f t="shared" si="7"/>
        <v>0</v>
      </c>
      <c r="O165" s="41">
        <f t="shared" si="8"/>
        <v>0</v>
      </c>
    </row>
    <row r="166" spans="1:15" ht="15.75">
      <c r="A166" s="17"/>
      <c r="B166" s="17"/>
      <c r="C166" s="17"/>
      <c r="D166" s="17" t="s">
        <v>185</v>
      </c>
      <c r="E166" s="31">
        <f t="shared" si="6"/>
        <v>73.44</v>
      </c>
      <c r="F166" s="52">
        <v>146.88</v>
      </c>
      <c r="G166" s="53" t="s">
        <v>198</v>
      </c>
      <c r="H166" s="25"/>
      <c r="I166" s="24"/>
      <c r="J166" s="24"/>
      <c r="K166" s="24"/>
      <c r="L166" s="24"/>
      <c r="M166" s="24"/>
      <c r="N166" s="39">
        <f t="shared" si="7"/>
        <v>0</v>
      </c>
      <c r="O166" s="41">
        <f t="shared" si="8"/>
        <v>0</v>
      </c>
    </row>
    <row r="167" spans="1:15" ht="15.75">
      <c r="A167" s="35" t="s">
        <v>125</v>
      </c>
      <c r="B167" s="35">
        <v>7366</v>
      </c>
      <c r="C167" s="35" t="s">
        <v>1</v>
      </c>
      <c r="D167" s="18" t="s">
        <v>39</v>
      </c>
      <c r="E167" s="49">
        <f t="shared" si="6"/>
        <v>54.23</v>
      </c>
      <c r="F167" s="50">
        <v>108.46</v>
      </c>
      <c r="G167" s="51" t="s">
        <v>198</v>
      </c>
      <c r="H167" s="25"/>
      <c r="I167" s="24"/>
      <c r="J167" s="24"/>
      <c r="K167" s="24"/>
      <c r="L167" s="24"/>
      <c r="M167" s="24"/>
      <c r="N167" s="39">
        <f t="shared" si="7"/>
        <v>0</v>
      </c>
      <c r="O167" s="41">
        <f t="shared" si="8"/>
        <v>0</v>
      </c>
    </row>
    <row r="168" spans="1:15" ht="15.75">
      <c r="A168" s="17"/>
      <c r="B168" s="17"/>
      <c r="C168" s="17"/>
      <c r="D168" s="17" t="s">
        <v>44</v>
      </c>
      <c r="E168" s="31">
        <f t="shared" si="6"/>
        <v>54.23</v>
      </c>
      <c r="F168" s="52">
        <v>108.46</v>
      </c>
      <c r="G168" s="53" t="s">
        <v>198</v>
      </c>
      <c r="H168" s="25"/>
      <c r="I168" s="24"/>
      <c r="J168" s="24"/>
      <c r="K168" s="24"/>
      <c r="L168" s="24"/>
      <c r="M168" s="24"/>
      <c r="N168" s="39">
        <f t="shared" si="7"/>
        <v>0</v>
      </c>
      <c r="O168" s="41">
        <f t="shared" si="8"/>
        <v>0</v>
      </c>
    </row>
    <row r="169" spans="1:15" ht="15.75">
      <c r="A169" s="17"/>
      <c r="B169" s="17"/>
      <c r="C169" s="17"/>
      <c r="D169" s="17" t="s">
        <v>184</v>
      </c>
      <c r="E169" s="31">
        <f t="shared" si="6"/>
        <v>54.23</v>
      </c>
      <c r="F169" s="52">
        <v>108.46</v>
      </c>
      <c r="G169" s="53" t="s">
        <v>198</v>
      </c>
      <c r="H169" s="25"/>
      <c r="I169" s="24"/>
      <c r="J169" s="24"/>
      <c r="K169" s="24"/>
      <c r="L169" s="24"/>
      <c r="M169" s="24"/>
      <c r="N169" s="39">
        <f t="shared" si="7"/>
        <v>0</v>
      </c>
      <c r="O169" s="41">
        <f t="shared" si="8"/>
        <v>0</v>
      </c>
    </row>
    <row r="170" spans="1:15" ht="15.75">
      <c r="A170" s="17"/>
      <c r="B170" s="17"/>
      <c r="C170" s="17"/>
      <c r="D170" s="17" t="s">
        <v>46</v>
      </c>
      <c r="E170" s="31">
        <f t="shared" si="6"/>
        <v>54.23</v>
      </c>
      <c r="F170" s="52">
        <v>108.46</v>
      </c>
      <c r="G170" s="53" t="s">
        <v>198</v>
      </c>
      <c r="H170" s="25"/>
      <c r="I170" s="24"/>
      <c r="J170" s="24"/>
      <c r="K170" s="24"/>
      <c r="L170" s="24"/>
      <c r="M170" s="24"/>
      <c r="N170" s="39">
        <f t="shared" si="7"/>
        <v>0</v>
      </c>
      <c r="O170" s="41">
        <f t="shared" si="8"/>
        <v>0</v>
      </c>
    </row>
    <row r="171" spans="1:15" ht="15.75">
      <c r="A171" s="35" t="s">
        <v>126</v>
      </c>
      <c r="B171" s="35">
        <v>7362</v>
      </c>
      <c r="C171" s="35" t="s">
        <v>0</v>
      </c>
      <c r="D171" s="18" t="s">
        <v>39</v>
      </c>
      <c r="E171" s="49">
        <f t="shared" si="6"/>
        <v>69.12</v>
      </c>
      <c r="F171" s="50">
        <v>138.24</v>
      </c>
      <c r="G171" s="51" t="s">
        <v>198</v>
      </c>
      <c r="H171" s="25"/>
      <c r="I171" s="24"/>
      <c r="J171" s="24"/>
      <c r="K171" s="24"/>
      <c r="L171" s="24"/>
      <c r="M171" s="24"/>
      <c r="N171" s="39">
        <f t="shared" si="7"/>
        <v>0</v>
      </c>
      <c r="O171" s="41">
        <f t="shared" si="8"/>
        <v>0</v>
      </c>
    </row>
    <row r="172" spans="1:15" ht="15.75">
      <c r="A172" s="17"/>
      <c r="B172" s="17"/>
      <c r="C172" s="17"/>
      <c r="D172" s="17" t="s">
        <v>183</v>
      </c>
      <c r="E172" s="31">
        <f t="shared" si="6"/>
        <v>69.12</v>
      </c>
      <c r="F172" s="52">
        <v>138.24</v>
      </c>
      <c r="G172" s="53" t="s">
        <v>198</v>
      </c>
      <c r="H172" s="25"/>
      <c r="I172" s="24"/>
      <c r="J172" s="24"/>
      <c r="K172" s="24"/>
      <c r="L172" s="24"/>
      <c r="M172" s="24"/>
      <c r="N172" s="39">
        <f t="shared" si="7"/>
        <v>0</v>
      </c>
      <c r="O172" s="41">
        <f t="shared" si="8"/>
        <v>0</v>
      </c>
    </row>
    <row r="173" spans="1:15" ht="15.75">
      <c r="A173" s="17"/>
      <c r="B173" s="17"/>
      <c r="C173" s="17"/>
      <c r="D173" s="17" t="s">
        <v>44</v>
      </c>
      <c r="E173" s="31">
        <f t="shared" si="6"/>
        <v>69.12</v>
      </c>
      <c r="F173" s="52">
        <v>138.24</v>
      </c>
      <c r="G173" s="53" t="s">
        <v>198</v>
      </c>
      <c r="H173" s="25"/>
      <c r="I173" s="24"/>
      <c r="J173" s="24"/>
      <c r="K173" s="24"/>
      <c r="L173" s="24"/>
      <c r="M173" s="24"/>
      <c r="N173" s="39">
        <f t="shared" si="7"/>
        <v>0</v>
      </c>
      <c r="O173" s="41">
        <f t="shared" si="8"/>
        <v>0</v>
      </c>
    </row>
    <row r="174" spans="1:15" ht="15.75">
      <c r="A174" s="35" t="s">
        <v>127</v>
      </c>
      <c r="B174" s="35">
        <v>7370</v>
      </c>
      <c r="C174" s="35" t="s">
        <v>0</v>
      </c>
      <c r="D174" s="18" t="s">
        <v>43</v>
      </c>
      <c r="E174" s="49">
        <f t="shared" si="6"/>
        <v>86.4</v>
      </c>
      <c r="F174" s="50">
        <v>172.8</v>
      </c>
      <c r="G174" s="51" t="s">
        <v>198</v>
      </c>
      <c r="H174" s="25"/>
      <c r="I174" s="24"/>
      <c r="J174" s="24"/>
      <c r="K174" s="24"/>
      <c r="L174" s="24"/>
      <c r="M174" s="24"/>
      <c r="N174" s="39">
        <f t="shared" si="7"/>
        <v>0</v>
      </c>
      <c r="O174" s="41">
        <f t="shared" si="8"/>
        <v>0</v>
      </c>
    </row>
    <row r="175" spans="1:15" ht="15.75">
      <c r="A175" s="17"/>
      <c r="B175" s="17"/>
      <c r="C175" s="17"/>
      <c r="D175" s="17" t="s">
        <v>44</v>
      </c>
      <c r="E175" s="31">
        <f t="shared" si="6"/>
        <v>86.4</v>
      </c>
      <c r="F175" s="52">
        <v>172.8</v>
      </c>
      <c r="G175" s="53" t="s">
        <v>198</v>
      </c>
      <c r="H175" s="25"/>
      <c r="I175" s="24"/>
      <c r="J175" s="24"/>
      <c r="K175" s="24"/>
      <c r="L175" s="24"/>
      <c r="M175" s="24"/>
      <c r="N175" s="39">
        <f t="shared" si="7"/>
        <v>0</v>
      </c>
      <c r="O175" s="41">
        <f t="shared" si="8"/>
        <v>0</v>
      </c>
    </row>
    <row r="176" spans="1:15" ht="15.75">
      <c r="A176" s="35" t="s">
        <v>128</v>
      </c>
      <c r="B176" s="35">
        <v>7360</v>
      </c>
      <c r="C176" s="35" t="s">
        <v>1</v>
      </c>
      <c r="D176" s="18" t="s">
        <v>39</v>
      </c>
      <c r="E176" s="49">
        <f t="shared" si="6"/>
        <v>95.04</v>
      </c>
      <c r="F176" s="50">
        <v>190.08</v>
      </c>
      <c r="G176" s="51" t="s">
        <v>198</v>
      </c>
      <c r="H176" s="25"/>
      <c r="I176" s="24"/>
      <c r="J176" s="24"/>
      <c r="K176" s="24"/>
      <c r="L176" s="24"/>
      <c r="M176" s="24"/>
      <c r="N176" s="39">
        <f t="shared" si="7"/>
        <v>0</v>
      </c>
      <c r="O176" s="41">
        <f t="shared" si="8"/>
        <v>0</v>
      </c>
    </row>
    <row r="177" spans="1:15" ht="15.75">
      <c r="A177" s="17"/>
      <c r="B177" s="17"/>
      <c r="C177" s="17"/>
      <c r="D177" s="17" t="s">
        <v>43</v>
      </c>
      <c r="E177" s="31">
        <f t="shared" si="6"/>
        <v>95.04</v>
      </c>
      <c r="F177" s="52">
        <v>190.08</v>
      </c>
      <c r="G177" s="53" t="s">
        <v>198</v>
      </c>
      <c r="H177" s="25"/>
      <c r="I177" s="24"/>
      <c r="J177" s="24"/>
      <c r="K177" s="24"/>
      <c r="L177" s="24"/>
      <c r="M177" s="24"/>
      <c r="N177" s="39">
        <f t="shared" si="7"/>
        <v>0</v>
      </c>
      <c r="O177" s="41">
        <f t="shared" si="8"/>
        <v>0</v>
      </c>
    </row>
    <row r="178" spans="1:15" ht="15.75">
      <c r="A178" s="17"/>
      <c r="B178" s="17"/>
      <c r="C178" s="17"/>
      <c r="D178" s="17" t="s">
        <v>44</v>
      </c>
      <c r="E178" s="31">
        <f t="shared" si="6"/>
        <v>95.04</v>
      </c>
      <c r="F178" s="52">
        <v>190.08</v>
      </c>
      <c r="G178" s="53" t="s">
        <v>198</v>
      </c>
      <c r="H178" s="25"/>
      <c r="I178" s="24"/>
      <c r="J178" s="24"/>
      <c r="K178" s="24"/>
      <c r="L178" s="24"/>
      <c r="M178" s="24"/>
      <c r="N178" s="39">
        <f t="shared" si="7"/>
        <v>0</v>
      </c>
      <c r="O178" s="41">
        <f t="shared" si="8"/>
        <v>0</v>
      </c>
    </row>
    <row r="179" spans="1:15" ht="15.75">
      <c r="A179" s="35" t="s">
        <v>129</v>
      </c>
      <c r="B179" s="35">
        <v>7364</v>
      </c>
      <c r="C179" s="35" t="s">
        <v>0</v>
      </c>
      <c r="D179" s="18" t="s">
        <v>39</v>
      </c>
      <c r="E179" s="49">
        <f t="shared" si="6"/>
        <v>103.84000000000002</v>
      </c>
      <c r="F179" s="50">
        <v>207.68000000000004</v>
      </c>
      <c r="G179" s="51" t="s">
        <v>198</v>
      </c>
      <c r="H179" s="25"/>
      <c r="I179" s="24"/>
      <c r="J179" s="24"/>
      <c r="K179" s="24"/>
      <c r="L179" s="24"/>
      <c r="M179" s="24"/>
      <c r="N179" s="39">
        <f t="shared" si="7"/>
        <v>0</v>
      </c>
      <c r="O179" s="41">
        <f t="shared" si="8"/>
        <v>0</v>
      </c>
    </row>
    <row r="180" spans="1:15" ht="15.75">
      <c r="A180" s="17"/>
      <c r="B180" s="17"/>
      <c r="C180" s="17"/>
      <c r="D180" s="17" t="s">
        <v>44</v>
      </c>
      <c r="E180" s="31">
        <f t="shared" si="6"/>
        <v>103.84000000000002</v>
      </c>
      <c r="F180" s="52">
        <v>207.68000000000004</v>
      </c>
      <c r="G180" s="53" t="s">
        <v>198</v>
      </c>
      <c r="H180" s="25"/>
      <c r="I180" s="24"/>
      <c r="J180" s="24"/>
      <c r="K180" s="24"/>
      <c r="L180" s="24"/>
      <c r="M180" s="24"/>
      <c r="N180" s="39">
        <f t="shared" si="7"/>
        <v>0</v>
      </c>
      <c r="O180" s="41">
        <f t="shared" si="8"/>
        <v>0</v>
      </c>
    </row>
    <row r="181" spans="1:15" ht="15.75">
      <c r="A181" s="17"/>
      <c r="B181" s="17"/>
      <c r="C181" s="17"/>
      <c r="D181" s="17" t="s">
        <v>45</v>
      </c>
      <c r="E181" s="31">
        <f t="shared" si="6"/>
        <v>103.84000000000002</v>
      </c>
      <c r="F181" s="52">
        <v>207.68000000000004</v>
      </c>
      <c r="G181" s="53" t="s">
        <v>198</v>
      </c>
      <c r="H181" s="25"/>
      <c r="I181" s="24"/>
      <c r="J181" s="24"/>
      <c r="K181" s="24"/>
      <c r="L181" s="24"/>
      <c r="M181" s="24"/>
      <c r="N181" s="39">
        <f t="shared" si="7"/>
        <v>0</v>
      </c>
      <c r="O181" s="41">
        <f t="shared" si="8"/>
        <v>0</v>
      </c>
    </row>
    <row r="182" spans="1:15" ht="15.75">
      <c r="A182" s="17"/>
      <c r="B182" s="17"/>
      <c r="C182" s="17"/>
      <c r="D182" s="17" t="s">
        <v>43</v>
      </c>
      <c r="E182" s="31">
        <f t="shared" si="6"/>
        <v>103.84000000000002</v>
      </c>
      <c r="F182" s="52">
        <v>207.68000000000004</v>
      </c>
      <c r="G182" s="53" t="s">
        <v>198</v>
      </c>
      <c r="H182" s="25"/>
      <c r="I182" s="24"/>
      <c r="J182" s="24"/>
      <c r="K182" s="24"/>
      <c r="L182" s="24"/>
      <c r="M182" s="24"/>
      <c r="N182" s="39">
        <f t="shared" si="7"/>
        <v>0</v>
      </c>
      <c r="O182" s="41">
        <f t="shared" si="8"/>
        <v>0</v>
      </c>
    </row>
    <row r="183" spans="1:15" ht="15.75">
      <c r="A183" s="35" t="s">
        <v>130</v>
      </c>
      <c r="B183" s="35">
        <v>7351</v>
      </c>
      <c r="C183" s="35" t="s">
        <v>0</v>
      </c>
      <c r="D183" s="18" t="s">
        <v>39</v>
      </c>
      <c r="E183" s="49">
        <f t="shared" si="6"/>
        <v>142.72</v>
      </c>
      <c r="F183" s="50">
        <v>285.44</v>
      </c>
      <c r="G183" s="51" t="s">
        <v>198</v>
      </c>
      <c r="H183" s="25"/>
      <c r="I183" s="24"/>
      <c r="J183" s="24"/>
      <c r="K183" s="24"/>
      <c r="L183" s="24"/>
      <c r="M183" s="24"/>
      <c r="N183" s="39">
        <f t="shared" si="7"/>
        <v>0</v>
      </c>
      <c r="O183" s="41">
        <f t="shared" si="8"/>
        <v>0</v>
      </c>
    </row>
    <row r="184" spans="1:15" ht="15.75">
      <c r="A184" s="17"/>
      <c r="B184" s="17"/>
      <c r="C184" s="17"/>
      <c r="D184" s="17" t="s">
        <v>43</v>
      </c>
      <c r="E184" s="31">
        <f t="shared" si="6"/>
        <v>142.72</v>
      </c>
      <c r="F184" s="52">
        <v>285.44</v>
      </c>
      <c r="G184" s="53" t="s">
        <v>198</v>
      </c>
      <c r="H184" s="25"/>
      <c r="I184" s="24"/>
      <c r="J184" s="24"/>
      <c r="K184" s="24"/>
      <c r="L184" s="24"/>
      <c r="M184" s="24"/>
      <c r="N184" s="39">
        <f t="shared" si="7"/>
        <v>0</v>
      </c>
      <c r="O184" s="41">
        <f t="shared" si="8"/>
        <v>0</v>
      </c>
    </row>
    <row r="185" spans="1:15" ht="15.75">
      <c r="A185" s="17"/>
      <c r="B185" s="17"/>
      <c r="C185" s="17"/>
      <c r="D185" s="17" t="s">
        <v>44</v>
      </c>
      <c r="E185" s="31">
        <f t="shared" si="6"/>
        <v>142.72</v>
      </c>
      <c r="F185" s="52">
        <v>285.44</v>
      </c>
      <c r="G185" s="53" t="s">
        <v>198</v>
      </c>
      <c r="H185" s="25"/>
      <c r="I185" s="24"/>
      <c r="J185" s="24"/>
      <c r="K185" s="24"/>
      <c r="L185" s="24"/>
      <c r="M185" s="24"/>
      <c r="N185" s="39">
        <f t="shared" si="7"/>
        <v>0</v>
      </c>
      <c r="O185" s="41">
        <f t="shared" si="8"/>
        <v>0</v>
      </c>
    </row>
    <row r="186" spans="1:15" ht="15.75">
      <c r="A186" s="35" t="s">
        <v>131</v>
      </c>
      <c r="B186" s="35">
        <v>7383</v>
      </c>
      <c r="C186" s="35" t="s">
        <v>1</v>
      </c>
      <c r="D186" s="18" t="s">
        <v>187</v>
      </c>
      <c r="E186" s="49">
        <f t="shared" si="6"/>
        <v>69.12</v>
      </c>
      <c r="F186" s="50">
        <v>138.24</v>
      </c>
      <c r="G186" s="51" t="s">
        <v>198</v>
      </c>
      <c r="H186" s="25"/>
      <c r="I186" s="24"/>
      <c r="J186" s="24"/>
      <c r="K186" s="24"/>
      <c r="L186" s="24"/>
      <c r="M186" s="24"/>
      <c r="N186" s="39">
        <f t="shared" si="7"/>
        <v>0</v>
      </c>
      <c r="O186" s="41">
        <f t="shared" si="8"/>
        <v>0</v>
      </c>
    </row>
    <row r="187" spans="1:15" ht="15.75">
      <c r="A187" s="17"/>
      <c r="B187" s="17"/>
      <c r="C187" s="18"/>
      <c r="D187" s="17" t="s">
        <v>188</v>
      </c>
      <c r="E187" s="31">
        <f t="shared" si="6"/>
        <v>69.12</v>
      </c>
      <c r="F187" s="52">
        <v>138.24</v>
      </c>
      <c r="G187" s="53" t="s">
        <v>198</v>
      </c>
      <c r="H187" s="25"/>
      <c r="I187" s="24"/>
      <c r="J187" s="24"/>
      <c r="K187" s="24"/>
      <c r="L187" s="24"/>
      <c r="M187" s="24"/>
      <c r="N187" s="39">
        <f t="shared" si="7"/>
        <v>0</v>
      </c>
      <c r="O187" s="41">
        <f t="shared" si="8"/>
        <v>0</v>
      </c>
    </row>
    <row r="188" spans="1:15" ht="15.75">
      <c r="A188" s="17"/>
      <c r="B188" s="17"/>
      <c r="C188" s="18"/>
      <c r="D188" s="17" t="s">
        <v>184</v>
      </c>
      <c r="E188" s="31">
        <f t="shared" si="6"/>
        <v>69.12</v>
      </c>
      <c r="F188" s="52">
        <v>138.24</v>
      </c>
      <c r="G188" s="53" t="s">
        <v>198</v>
      </c>
      <c r="H188" s="25"/>
      <c r="I188" s="24"/>
      <c r="J188" s="24"/>
      <c r="K188" s="24"/>
      <c r="L188" s="24"/>
      <c r="M188" s="24"/>
      <c r="N188" s="39">
        <f t="shared" si="7"/>
        <v>0</v>
      </c>
      <c r="O188" s="41">
        <f t="shared" si="8"/>
        <v>0</v>
      </c>
    </row>
    <row r="189" spans="1:15" ht="15.75">
      <c r="A189" s="35" t="s">
        <v>132</v>
      </c>
      <c r="B189" s="35">
        <v>7375</v>
      </c>
      <c r="C189" s="35" t="s">
        <v>1</v>
      </c>
      <c r="D189" s="18" t="s">
        <v>39</v>
      </c>
      <c r="E189" s="49">
        <f t="shared" si="6"/>
        <v>19.36</v>
      </c>
      <c r="F189" s="50">
        <v>38.72</v>
      </c>
      <c r="G189" s="51" t="s">
        <v>198</v>
      </c>
      <c r="H189" s="25"/>
      <c r="I189" s="24"/>
      <c r="J189" s="24"/>
      <c r="K189" s="24"/>
      <c r="L189" s="24"/>
      <c r="M189" s="24"/>
      <c r="N189" s="39">
        <f t="shared" si="7"/>
        <v>0</v>
      </c>
      <c r="O189" s="41">
        <f t="shared" si="8"/>
        <v>0</v>
      </c>
    </row>
    <row r="190" spans="1:15" ht="15.75">
      <c r="A190" s="17"/>
      <c r="B190" s="17"/>
      <c r="C190" s="18"/>
      <c r="D190" s="17" t="s">
        <v>43</v>
      </c>
      <c r="E190" s="31">
        <f t="shared" si="6"/>
        <v>19.36</v>
      </c>
      <c r="F190" s="52">
        <v>38.72</v>
      </c>
      <c r="G190" s="53" t="s">
        <v>198</v>
      </c>
      <c r="H190" s="25"/>
      <c r="I190" s="24"/>
      <c r="J190" s="24"/>
      <c r="K190" s="24"/>
      <c r="L190" s="24"/>
      <c r="M190" s="24"/>
      <c r="N190" s="39">
        <f t="shared" si="7"/>
        <v>0</v>
      </c>
      <c r="O190" s="41">
        <f t="shared" si="8"/>
        <v>0</v>
      </c>
    </row>
    <row r="191" spans="1:15" ht="15.75">
      <c r="A191" s="17"/>
      <c r="B191" s="17"/>
      <c r="C191" s="18"/>
      <c r="D191" s="17" t="s">
        <v>44</v>
      </c>
      <c r="E191" s="31">
        <f t="shared" si="6"/>
        <v>19.36</v>
      </c>
      <c r="F191" s="52">
        <v>38.72</v>
      </c>
      <c r="G191" s="53" t="s">
        <v>198</v>
      </c>
      <c r="H191" s="25"/>
      <c r="I191" s="24"/>
      <c r="J191" s="24"/>
      <c r="K191" s="24"/>
      <c r="L191" s="24"/>
      <c r="M191" s="24"/>
      <c r="N191" s="39">
        <f t="shared" si="7"/>
        <v>0</v>
      </c>
      <c r="O191" s="41">
        <f t="shared" si="8"/>
        <v>0</v>
      </c>
    </row>
    <row r="192" spans="1:15" ht="15.75">
      <c r="A192" s="17"/>
      <c r="B192" s="17"/>
      <c r="C192" s="18"/>
      <c r="D192" s="17" t="s">
        <v>186</v>
      </c>
      <c r="E192" s="31">
        <f t="shared" si="6"/>
        <v>19.36</v>
      </c>
      <c r="F192" s="52">
        <v>38.72</v>
      </c>
      <c r="G192" s="53" t="s">
        <v>198</v>
      </c>
      <c r="H192" s="25"/>
      <c r="I192" s="24"/>
      <c r="J192" s="24"/>
      <c r="K192" s="24"/>
      <c r="L192" s="24"/>
      <c r="M192" s="24"/>
      <c r="N192" s="39">
        <f t="shared" si="7"/>
        <v>0</v>
      </c>
      <c r="O192" s="41">
        <f t="shared" si="8"/>
        <v>0</v>
      </c>
    </row>
    <row r="193" spans="1:15" ht="15.75">
      <c r="A193" s="17"/>
      <c r="B193" s="17"/>
      <c r="C193" s="18"/>
      <c r="D193" s="17" t="s">
        <v>45</v>
      </c>
      <c r="E193" s="31">
        <f t="shared" si="6"/>
        <v>19.36</v>
      </c>
      <c r="F193" s="52">
        <v>38.72</v>
      </c>
      <c r="G193" s="53" t="s">
        <v>198</v>
      </c>
      <c r="H193" s="25"/>
      <c r="I193" s="24"/>
      <c r="J193" s="24"/>
      <c r="K193" s="24"/>
      <c r="L193" s="24"/>
      <c r="M193" s="24"/>
      <c r="N193" s="39">
        <f t="shared" si="7"/>
        <v>0</v>
      </c>
      <c r="O193" s="41">
        <f t="shared" si="8"/>
        <v>0</v>
      </c>
    </row>
    <row r="194" spans="1:15" ht="15.75">
      <c r="A194" s="17"/>
      <c r="B194" s="17"/>
      <c r="C194" s="18"/>
      <c r="D194" s="17" t="s">
        <v>184</v>
      </c>
      <c r="E194" s="31">
        <f t="shared" si="6"/>
        <v>19.36</v>
      </c>
      <c r="F194" s="52">
        <v>38.72</v>
      </c>
      <c r="G194" s="53" t="s">
        <v>198</v>
      </c>
      <c r="H194" s="25"/>
      <c r="I194" s="24"/>
      <c r="J194" s="24"/>
      <c r="K194" s="24"/>
      <c r="L194" s="24"/>
      <c r="M194" s="24"/>
      <c r="N194" s="39">
        <f t="shared" si="7"/>
        <v>0</v>
      </c>
      <c r="O194" s="41">
        <f t="shared" si="8"/>
        <v>0</v>
      </c>
    </row>
    <row r="195" spans="1:15" ht="15.75">
      <c r="A195" s="17"/>
      <c r="B195" s="17"/>
      <c r="C195" s="18"/>
      <c r="D195" s="17" t="s">
        <v>185</v>
      </c>
      <c r="E195" s="31">
        <f t="shared" si="6"/>
        <v>19.36</v>
      </c>
      <c r="F195" s="52">
        <v>38.72</v>
      </c>
      <c r="G195" s="53" t="s">
        <v>198</v>
      </c>
      <c r="H195" s="25"/>
      <c r="I195" s="24"/>
      <c r="J195" s="24"/>
      <c r="K195" s="24"/>
      <c r="L195" s="24"/>
      <c r="M195" s="24"/>
      <c r="N195" s="39">
        <f t="shared" si="7"/>
        <v>0</v>
      </c>
      <c r="O195" s="41">
        <f t="shared" si="8"/>
        <v>0</v>
      </c>
    </row>
    <row r="196" spans="1:15" ht="15.75">
      <c r="A196" s="35" t="s">
        <v>133</v>
      </c>
      <c r="B196" s="35">
        <v>7374</v>
      </c>
      <c r="C196" s="35" t="s">
        <v>1</v>
      </c>
      <c r="D196" s="18" t="s">
        <v>39</v>
      </c>
      <c r="E196" s="49">
        <f t="shared" si="6"/>
        <v>19.36</v>
      </c>
      <c r="F196" s="50">
        <v>38.72</v>
      </c>
      <c r="G196" s="51" t="s">
        <v>198</v>
      </c>
      <c r="H196" s="25"/>
      <c r="I196" s="24"/>
      <c r="J196" s="24"/>
      <c r="K196" s="24"/>
      <c r="L196" s="24"/>
      <c r="M196" s="24"/>
      <c r="N196" s="39">
        <f t="shared" si="7"/>
        <v>0</v>
      </c>
      <c r="O196" s="41">
        <f t="shared" si="8"/>
        <v>0</v>
      </c>
    </row>
    <row r="197" spans="1:15" ht="15.75">
      <c r="A197" s="17"/>
      <c r="B197" s="17"/>
      <c r="C197" s="17"/>
      <c r="D197" s="17" t="s">
        <v>185</v>
      </c>
      <c r="E197" s="31">
        <f t="shared" si="6"/>
        <v>19.36</v>
      </c>
      <c r="F197" s="52">
        <v>38.72</v>
      </c>
      <c r="G197" s="53" t="s">
        <v>198</v>
      </c>
      <c r="H197" s="25"/>
      <c r="I197" s="24"/>
      <c r="J197" s="24"/>
      <c r="K197" s="24"/>
      <c r="L197" s="24"/>
      <c r="M197" s="24"/>
      <c r="N197" s="39">
        <f t="shared" si="7"/>
        <v>0</v>
      </c>
      <c r="O197" s="41">
        <f t="shared" si="8"/>
        <v>0</v>
      </c>
    </row>
    <row r="198" spans="1:15" ht="15.75">
      <c r="A198" s="17"/>
      <c r="B198" s="17"/>
      <c r="C198" s="17"/>
      <c r="D198" s="17" t="s">
        <v>44</v>
      </c>
      <c r="E198" s="31">
        <f t="shared" si="6"/>
        <v>19.36</v>
      </c>
      <c r="F198" s="52">
        <v>38.72</v>
      </c>
      <c r="G198" s="53" t="s">
        <v>198</v>
      </c>
      <c r="H198" s="25"/>
      <c r="I198" s="24"/>
      <c r="J198" s="24"/>
      <c r="K198" s="24"/>
      <c r="L198" s="24"/>
      <c r="M198" s="24"/>
      <c r="N198" s="39">
        <f t="shared" si="7"/>
        <v>0</v>
      </c>
      <c r="O198" s="41">
        <f t="shared" si="8"/>
        <v>0</v>
      </c>
    </row>
    <row r="199" spans="1:15" ht="15.75">
      <c r="A199" s="17"/>
      <c r="B199" s="17"/>
      <c r="C199" s="17"/>
      <c r="D199" s="17" t="s">
        <v>186</v>
      </c>
      <c r="E199" s="31">
        <f t="shared" si="6"/>
        <v>19.36</v>
      </c>
      <c r="F199" s="52">
        <v>38.72</v>
      </c>
      <c r="G199" s="53" t="s">
        <v>198</v>
      </c>
      <c r="H199" s="25"/>
      <c r="I199" s="24"/>
      <c r="J199" s="24"/>
      <c r="K199" s="24"/>
      <c r="L199" s="24"/>
      <c r="M199" s="24"/>
      <c r="N199" s="39">
        <f t="shared" si="7"/>
        <v>0</v>
      </c>
      <c r="O199" s="41">
        <f t="shared" si="8"/>
        <v>0</v>
      </c>
    </row>
    <row r="200" spans="1:15" ht="15.75">
      <c r="A200" s="17"/>
      <c r="B200" s="17"/>
      <c r="C200" s="17"/>
      <c r="D200" s="17" t="s">
        <v>188</v>
      </c>
      <c r="E200" s="31">
        <f t="shared" si="6"/>
        <v>19.36</v>
      </c>
      <c r="F200" s="52">
        <v>38.72</v>
      </c>
      <c r="G200" s="53" t="s">
        <v>198</v>
      </c>
      <c r="H200" s="25"/>
      <c r="I200" s="24"/>
      <c r="J200" s="24"/>
      <c r="K200" s="24"/>
      <c r="L200" s="24"/>
      <c r="M200" s="24"/>
      <c r="N200" s="39">
        <f t="shared" si="7"/>
        <v>0</v>
      </c>
      <c r="O200" s="41">
        <f t="shared" si="8"/>
        <v>0</v>
      </c>
    </row>
    <row r="201" spans="1:15" ht="15.75">
      <c r="A201" s="35" t="s">
        <v>134</v>
      </c>
      <c r="B201" s="35">
        <v>7376</v>
      </c>
      <c r="C201" s="35" t="s">
        <v>0</v>
      </c>
      <c r="D201" s="18" t="s">
        <v>186</v>
      </c>
      <c r="E201" s="49">
        <f t="shared" si="6"/>
        <v>12.5</v>
      </c>
      <c r="F201" s="50">
        <v>25</v>
      </c>
      <c r="G201" s="51" t="s">
        <v>198</v>
      </c>
      <c r="H201" s="25"/>
      <c r="I201" s="24"/>
      <c r="J201" s="24"/>
      <c r="K201" s="24"/>
      <c r="L201" s="24"/>
      <c r="M201" s="24"/>
      <c r="N201" s="39">
        <f t="shared" si="7"/>
        <v>0</v>
      </c>
      <c r="O201" s="41">
        <f t="shared" si="8"/>
        <v>0</v>
      </c>
    </row>
    <row r="202" spans="1:15" ht="15.75">
      <c r="A202" s="17"/>
      <c r="B202" s="17"/>
      <c r="C202" s="17"/>
      <c r="D202" s="17" t="s">
        <v>39</v>
      </c>
      <c r="E202" s="31">
        <f aca="true" t="shared" si="9" ref="E202:E214">F202/2</f>
        <v>12.5</v>
      </c>
      <c r="F202" s="52">
        <v>25</v>
      </c>
      <c r="G202" s="53" t="s">
        <v>198</v>
      </c>
      <c r="H202" s="25"/>
      <c r="I202" s="24"/>
      <c r="J202" s="24"/>
      <c r="K202" s="24"/>
      <c r="L202" s="24"/>
      <c r="M202" s="24"/>
      <c r="N202" s="39">
        <f aca="true" t="shared" si="10" ref="N202:N214">SUM(H202:M202)</f>
        <v>0</v>
      </c>
      <c r="O202" s="41">
        <f aca="true" t="shared" si="11" ref="O202:O214">N202*E202</f>
        <v>0</v>
      </c>
    </row>
    <row r="203" spans="1:15" ht="15.75">
      <c r="A203" s="17"/>
      <c r="B203" s="17"/>
      <c r="C203" s="17"/>
      <c r="D203" s="17" t="s">
        <v>185</v>
      </c>
      <c r="E203" s="31">
        <f t="shared" si="9"/>
        <v>12.5</v>
      </c>
      <c r="F203" s="52">
        <v>25</v>
      </c>
      <c r="G203" s="53" t="s">
        <v>198</v>
      </c>
      <c r="H203" s="25"/>
      <c r="I203" s="24"/>
      <c r="J203" s="24"/>
      <c r="K203" s="24"/>
      <c r="L203" s="24"/>
      <c r="M203" s="24"/>
      <c r="N203" s="39">
        <f t="shared" si="10"/>
        <v>0</v>
      </c>
      <c r="O203" s="41">
        <f t="shared" si="11"/>
        <v>0</v>
      </c>
    </row>
    <row r="204" spans="1:15" ht="15.75">
      <c r="A204" s="17"/>
      <c r="B204" s="17"/>
      <c r="C204" s="17"/>
      <c r="D204" s="17" t="s">
        <v>40</v>
      </c>
      <c r="E204" s="31">
        <f t="shared" si="9"/>
        <v>12.5</v>
      </c>
      <c r="F204" s="52">
        <v>25</v>
      </c>
      <c r="G204" s="53" t="s">
        <v>198</v>
      </c>
      <c r="H204" s="25"/>
      <c r="I204" s="24"/>
      <c r="J204" s="24"/>
      <c r="K204" s="24"/>
      <c r="L204" s="24"/>
      <c r="M204" s="24"/>
      <c r="N204" s="39">
        <f t="shared" si="10"/>
        <v>0</v>
      </c>
      <c r="O204" s="41">
        <f t="shared" si="11"/>
        <v>0</v>
      </c>
    </row>
    <row r="205" spans="1:15" ht="15.75">
      <c r="A205" s="17"/>
      <c r="B205" s="17"/>
      <c r="C205" s="17"/>
      <c r="D205" s="17" t="s">
        <v>184</v>
      </c>
      <c r="E205" s="31">
        <f t="shared" si="9"/>
        <v>12.5</v>
      </c>
      <c r="F205" s="52">
        <v>25</v>
      </c>
      <c r="G205" s="53" t="s">
        <v>198</v>
      </c>
      <c r="H205" s="25"/>
      <c r="I205" s="24"/>
      <c r="J205" s="24"/>
      <c r="K205" s="24"/>
      <c r="L205" s="24"/>
      <c r="M205" s="24"/>
      <c r="N205" s="39">
        <f t="shared" si="10"/>
        <v>0</v>
      </c>
      <c r="O205" s="41">
        <f t="shared" si="11"/>
        <v>0</v>
      </c>
    </row>
    <row r="206" spans="1:15" ht="15.75">
      <c r="A206" s="35" t="s">
        <v>135</v>
      </c>
      <c r="B206" s="35">
        <v>7385</v>
      </c>
      <c r="C206" s="35" t="s">
        <v>0</v>
      </c>
      <c r="D206" s="55" t="s">
        <v>39</v>
      </c>
      <c r="E206" s="49">
        <f t="shared" si="9"/>
        <v>14.5</v>
      </c>
      <c r="F206" s="50">
        <v>29</v>
      </c>
      <c r="G206" s="51" t="s">
        <v>198</v>
      </c>
      <c r="H206" s="25"/>
      <c r="I206" s="24"/>
      <c r="J206" s="24"/>
      <c r="K206" s="24"/>
      <c r="L206" s="24"/>
      <c r="M206" s="24"/>
      <c r="N206" s="39">
        <f t="shared" si="10"/>
        <v>0</v>
      </c>
      <c r="O206" s="41">
        <f t="shared" si="11"/>
        <v>0</v>
      </c>
    </row>
    <row r="207" spans="1:15" ht="15.75">
      <c r="A207" s="17"/>
      <c r="B207" s="17"/>
      <c r="C207" s="17"/>
      <c r="D207" s="17" t="s">
        <v>184</v>
      </c>
      <c r="E207" s="31">
        <f t="shared" si="9"/>
        <v>14.5</v>
      </c>
      <c r="F207" s="52">
        <v>29</v>
      </c>
      <c r="G207" s="53" t="s">
        <v>198</v>
      </c>
      <c r="H207" s="25"/>
      <c r="I207" s="24"/>
      <c r="J207" s="24"/>
      <c r="K207" s="24"/>
      <c r="L207" s="24"/>
      <c r="M207" s="24"/>
      <c r="N207" s="39">
        <f t="shared" si="10"/>
        <v>0</v>
      </c>
      <c r="O207" s="41">
        <f t="shared" si="11"/>
        <v>0</v>
      </c>
    </row>
    <row r="208" spans="1:15" ht="15.75">
      <c r="A208" s="17"/>
      <c r="B208" s="17"/>
      <c r="C208" s="17"/>
      <c r="D208" s="17" t="s">
        <v>44</v>
      </c>
      <c r="E208" s="31">
        <f t="shared" si="9"/>
        <v>14.5</v>
      </c>
      <c r="F208" s="52">
        <v>29</v>
      </c>
      <c r="G208" s="53" t="s">
        <v>198</v>
      </c>
      <c r="H208" s="25"/>
      <c r="I208" s="24"/>
      <c r="J208" s="24"/>
      <c r="K208" s="24"/>
      <c r="L208" s="24"/>
      <c r="M208" s="24"/>
      <c r="N208" s="39">
        <f t="shared" si="10"/>
        <v>0</v>
      </c>
      <c r="O208" s="41">
        <f t="shared" si="11"/>
        <v>0</v>
      </c>
    </row>
    <row r="209" spans="1:15" ht="15.75">
      <c r="A209" s="17"/>
      <c r="B209" s="17"/>
      <c r="C209" s="17"/>
      <c r="D209" s="17" t="s">
        <v>43</v>
      </c>
      <c r="E209" s="31">
        <f t="shared" si="9"/>
        <v>14.5</v>
      </c>
      <c r="F209" s="52">
        <v>29</v>
      </c>
      <c r="G209" s="53" t="s">
        <v>198</v>
      </c>
      <c r="H209" s="25"/>
      <c r="I209" s="24"/>
      <c r="J209" s="24"/>
      <c r="K209" s="24"/>
      <c r="L209" s="24"/>
      <c r="M209" s="24"/>
      <c r="N209" s="39">
        <f t="shared" si="10"/>
        <v>0</v>
      </c>
      <c r="O209" s="41">
        <f t="shared" si="11"/>
        <v>0</v>
      </c>
    </row>
    <row r="210" spans="1:15" ht="15.75">
      <c r="A210" s="35" t="s">
        <v>136</v>
      </c>
      <c r="B210" s="35">
        <v>7377</v>
      </c>
      <c r="C210" s="35" t="s">
        <v>0</v>
      </c>
      <c r="D210" s="18" t="s">
        <v>50</v>
      </c>
      <c r="E210" s="49">
        <f t="shared" si="9"/>
        <v>14.5</v>
      </c>
      <c r="F210" s="50">
        <v>29</v>
      </c>
      <c r="G210" s="51" t="s">
        <v>198</v>
      </c>
      <c r="H210" s="25"/>
      <c r="I210" s="24"/>
      <c r="J210" s="24"/>
      <c r="K210" s="24"/>
      <c r="L210" s="24"/>
      <c r="M210" s="24"/>
      <c r="N210" s="39">
        <f t="shared" si="10"/>
        <v>0</v>
      </c>
      <c r="O210" s="41">
        <f t="shared" si="11"/>
        <v>0</v>
      </c>
    </row>
    <row r="211" spans="1:15" ht="15.75">
      <c r="A211" s="17"/>
      <c r="B211" s="17"/>
      <c r="C211" s="17"/>
      <c r="D211" s="17" t="s">
        <v>44</v>
      </c>
      <c r="E211" s="31">
        <f t="shared" si="9"/>
        <v>14.5</v>
      </c>
      <c r="F211" s="52">
        <v>29</v>
      </c>
      <c r="G211" s="53" t="s">
        <v>198</v>
      </c>
      <c r="H211" s="25"/>
      <c r="I211" s="24"/>
      <c r="J211" s="24"/>
      <c r="K211" s="24"/>
      <c r="L211" s="24"/>
      <c r="M211" s="24"/>
      <c r="N211" s="39">
        <f t="shared" si="10"/>
        <v>0</v>
      </c>
      <c r="O211" s="41">
        <f t="shared" si="11"/>
        <v>0</v>
      </c>
    </row>
    <row r="212" spans="1:15" ht="15.75">
      <c r="A212" s="17"/>
      <c r="B212" s="17"/>
      <c r="C212" s="17"/>
      <c r="D212" s="17" t="s">
        <v>185</v>
      </c>
      <c r="E212" s="31">
        <f t="shared" si="9"/>
        <v>14.5</v>
      </c>
      <c r="F212" s="52">
        <v>29</v>
      </c>
      <c r="G212" s="53" t="s">
        <v>198</v>
      </c>
      <c r="H212" s="25"/>
      <c r="I212" s="24"/>
      <c r="J212" s="24"/>
      <c r="K212" s="24"/>
      <c r="L212" s="24"/>
      <c r="M212" s="24"/>
      <c r="N212" s="39">
        <f t="shared" si="10"/>
        <v>0</v>
      </c>
      <c r="O212" s="41">
        <f t="shared" si="11"/>
        <v>0</v>
      </c>
    </row>
    <row r="213" spans="1:15" ht="15.75">
      <c r="A213" s="17"/>
      <c r="B213" s="17"/>
      <c r="C213" s="17"/>
      <c r="D213" s="17" t="s">
        <v>39</v>
      </c>
      <c r="E213" s="31">
        <f t="shared" si="9"/>
        <v>14.5</v>
      </c>
      <c r="F213" s="52">
        <v>29</v>
      </c>
      <c r="G213" s="53" t="s">
        <v>198</v>
      </c>
      <c r="H213" s="25"/>
      <c r="I213" s="24"/>
      <c r="J213" s="24"/>
      <c r="K213" s="24"/>
      <c r="L213" s="24"/>
      <c r="M213" s="24"/>
      <c r="N213" s="39">
        <f t="shared" si="10"/>
        <v>0</v>
      </c>
      <c r="O213" s="41">
        <f t="shared" si="11"/>
        <v>0</v>
      </c>
    </row>
    <row r="214" spans="1:15" ht="15.75">
      <c r="A214" s="17"/>
      <c r="B214" s="17"/>
      <c r="C214" s="17"/>
      <c r="D214" s="17" t="s">
        <v>186</v>
      </c>
      <c r="E214" s="31">
        <f t="shared" si="9"/>
        <v>14.5</v>
      </c>
      <c r="F214" s="52">
        <v>29</v>
      </c>
      <c r="G214" s="53" t="s">
        <v>198</v>
      </c>
      <c r="H214" s="25"/>
      <c r="I214" s="24"/>
      <c r="J214" s="24"/>
      <c r="K214" s="24"/>
      <c r="L214" s="24"/>
      <c r="M214" s="24"/>
      <c r="N214" s="39">
        <f t="shared" si="10"/>
        <v>0</v>
      </c>
      <c r="O214" s="41">
        <f t="shared" si="11"/>
        <v>0</v>
      </c>
    </row>
    <row r="215" spans="1:15" ht="31.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37" t="s">
        <v>199</v>
      </c>
      <c r="M215" s="138"/>
      <c r="N215" s="54">
        <f>SUM(N9:N214)</f>
        <v>0</v>
      </c>
      <c r="O215" s="54">
        <f>SUM(O9:O214)</f>
        <v>0</v>
      </c>
    </row>
  </sheetData>
  <sheetProtection/>
  <mergeCells count="8">
    <mergeCell ref="L215:M215"/>
    <mergeCell ref="A8:C8"/>
    <mergeCell ref="H7:M7"/>
    <mergeCell ref="C2:F2"/>
    <mergeCell ref="A3:B3"/>
    <mergeCell ref="C3:F3"/>
    <mergeCell ref="E4:F4"/>
    <mergeCell ref="A5:O5"/>
  </mergeCells>
  <hyperlinks>
    <hyperlink ref="A1" r:id="rId1" display="www.gssport.ru"/>
    <hyperlink ref="B1" r:id="rId2" display="www.8848altidute.com"/>
    <hyperlink ref="E1" r:id="rId3" display="www.8848-altitude.ru"/>
  </hyperlinks>
  <printOptions/>
  <pageMargins left="0.7" right="0.7" top="0.75" bottom="0.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0" zoomScaleNormal="80" zoomScalePageLayoutView="0" workbookViewId="0" topLeftCell="A1">
      <pane xSplit="17" ySplit="8" topLeftCell="R9" activePane="bottomRight" state="frozen"/>
      <selection pane="topLeft" activeCell="A1" sqref="A1"/>
      <selection pane="topRight" activeCell="R1" sqref="R1"/>
      <selection pane="bottomLeft" activeCell="A9" sqref="A9"/>
      <selection pane="bottomRight" activeCell="S181" sqref="S181"/>
    </sheetView>
  </sheetViews>
  <sheetFormatPr defaultColWidth="9.00390625" defaultRowHeight="12.75"/>
  <cols>
    <col min="1" max="1" width="28.00390625" style="0" customWidth="1"/>
    <col min="3" max="3" width="10.125" style="0" customWidth="1"/>
    <col min="4" max="4" width="14.875" style="0" customWidth="1"/>
    <col min="5" max="5" width="12.25390625" style="0" customWidth="1"/>
    <col min="6" max="6" width="10.625" style="0" customWidth="1"/>
  </cols>
  <sheetData>
    <row r="1" spans="1:14" ht="15.75">
      <c r="A1" s="13" t="s">
        <v>16</v>
      </c>
      <c r="B1" s="13" t="s">
        <v>17</v>
      </c>
      <c r="C1" s="3"/>
      <c r="D1" s="3"/>
      <c r="E1" s="38" t="s">
        <v>18</v>
      </c>
      <c r="F1" s="14"/>
      <c r="G1" s="14"/>
      <c r="H1" s="3"/>
      <c r="I1" s="3"/>
      <c r="J1" s="3"/>
      <c r="K1" s="3"/>
      <c r="L1" s="15"/>
      <c r="M1" s="15"/>
      <c r="N1" s="15"/>
    </row>
    <row r="2" spans="1:14" ht="15.75">
      <c r="A2" s="154" t="s">
        <v>19</v>
      </c>
      <c r="B2" s="155"/>
      <c r="C2" s="143"/>
      <c r="D2" s="143"/>
      <c r="E2" s="143"/>
      <c r="F2" s="143"/>
      <c r="G2" s="4"/>
      <c r="H2" s="4"/>
      <c r="I2" s="5"/>
      <c r="J2" s="5"/>
      <c r="K2" s="3"/>
      <c r="L2" s="15"/>
      <c r="M2" s="15"/>
      <c r="N2" s="15"/>
    </row>
    <row r="3" spans="1:14" ht="15.75">
      <c r="A3" s="144" t="s">
        <v>20</v>
      </c>
      <c r="B3" s="144"/>
      <c r="C3" s="143"/>
      <c r="D3" s="143"/>
      <c r="E3" s="143"/>
      <c r="F3" s="143"/>
      <c r="G3" s="4"/>
      <c r="H3" s="4"/>
      <c r="I3" s="6"/>
      <c r="J3" s="6"/>
      <c r="K3" s="6"/>
      <c r="L3" s="15"/>
      <c r="M3" s="15"/>
      <c r="N3" s="15"/>
    </row>
    <row r="4" spans="1:16" ht="15.75">
      <c r="A4" s="7" t="s">
        <v>197</v>
      </c>
      <c r="B4" s="2"/>
      <c r="C4" s="8" t="s">
        <v>21</v>
      </c>
      <c r="D4" s="4"/>
      <c r="E4" s="145" t="s">
        <v>195</v>
      </c>
      <c r="F4" s="145"/>
      <c r="G4" s="33"/>
      <c r="H4" s="4"/>
      <c r="I4" s="6"/>
      <c r="J4" s="6"/>
      <c r="K4" s="6"/>
      <c r="L4" s="15"/>
      <c r="M4" s="15"/>
      <c r="N4" s="15"/>
      <c r="O4" s="2"/>
      <c r="P4" s="2"/>
    </row>
    <row r="5" spans="1:16" ht="15.75">
      <c r="A5" s="146" t="s">
        <v>22</v>
      </c>
      <c r="B5" s="147"/>
      <c r="C5" s="147"/>
      <c r="D5" s="147"/>
      <c r="E5" s="147"/>
      <c r="F5" s="147"/>
      <c r="G5" s="147"/>
      <c r="H5" s="147"/>
      <c r="I5" s="148"/>
      <c r="J5" s="148"/>
      <c r="K5" s="148"/>
      <c r="L5" s="149"/>
      <c r="M5" s="149"/>
      <c r="N5" s="149"/>
      <c r="O5" s="149"/>
      <c r="P5" s="149"/>
    </row>
    <row r="6" spans="1:16" ht="15.75">
      <c r="A6" s="9" t="s">
        <v>196</v>
      </c>
      <c r="B6" s="10"/>
      <c r="C6" s="11"/>
      <c r="D6" s="11"/>
      <c r="E6" s="11"/>
      <c r="F6" s="11"/>
      <c r="G6" s="11"/>
      <c r="H6" s="11"/>
      <c r="I6" s="12"/>
      <c r="J6" s="12"/>
      <c r="K6" s="6"/>
      <c r="L6" s="16"/>
      <c r="M6" s="16"/>
      <c r="N6" s="16"/>
      <c r="O6" s="1"/>
      <c r="P6" s="1"/>
    </row>
    <row r="7" spans="1:16" ht="55.5" customHeight="1" thickBot="1">
      <c r="A7" s="61" t="s">
        <v>23</v>
      </c>
      <c r="B7" s="61" t="s">
        <v>24</v>
      </c>
      <c r="C7" s="61" t="s">
        <v>25</v>
      </c>
      <c r="D7" s="61" t="s">
        <v>26</v>
      </c>
      <c r="E7" s="63" t="s">
        <v>27</v>
      </c>
      <c r="F7" s="62" t="s">
        <v>28</v>
      </c>
      <c r="G7" s="61" t="s">
        <v>21</v>
      </c>
      <c r="H7" s="156" t="s">
        <v>29</v>
      </c>
      <c r="I7" s="156"/>
      <c r="J7" s="156"/>
      <c r="K7" s="156"/>
      <c r="L7" s="156"/>
      <c r="M7" s="156"/>
      <c r="N7" s="156"/>
      <c r="O7" s="61" t="s">
        <v>30</v>
      </c>
      <c r="P7" s="61" t="s">
        <v>31</v>
      </c>
    </row>
    <row r="8" spans="1:16" ht="16.5" thickBot="1">
      <c r="A8" s="153" t="s">
        <v>200</v>
      </c>
      <c r="B8" s="140"/>
      <c r="C8" s="141"/>
      <c r="D8" s="17"/>
      <c r="E8" s="20"/>
      <c r="F8" s="24"/>
      <c r="G8" s="68"/>
      <c r="H8" s="64">
        <v>34</v>
      </c>
      <c r="I8" s="65">
        <v>36</v>
      </c>
      <c r="J8" s="65">
        <v>38</v>
      </c>
      <c r="K8" s="65">
        <v>40</v>
      </c>
      <c r="L8" s="65">
        <v>42</v>
      </c>
      <c r="M8" s="70">
        <v>44</v>
      </c>
      <c r="N8" s="66">
        <v>46</v>
      </c>
      <c r="O8" s="19"/>
      <c r="P8" s="19"/>
    </row>
    <row r="9" spans="1:16" ht="15.75">
      <c r="A9" s="56" t="s">
        <v>55</v>
      </c>
      <c r="B9" s="56">
        <v>6260</v>
      </c>
      <c r="C9" s="18" t="s">
        <v>8</v>
      </c>
      <c r="D9" s="18" t="s">
        <v>183</v>
      </c>
      <c r="E9" s="37">
        <f>F9/2</f>
        <v>155.68</v>
      </c>
      <c r="F9" s="57">
        <v>311.36</v>
      </c>
      <c r="G9" s="51" t="s">
        <v>198</v>
      </c>
      <c r="H9" s="67"/>
      <c r="I9" s="67"/>
      <c r="J9" s="67"/>
      <c r="K9" s="67"/>
      <c r="L9" s="67"/>
      <c r="M9" s="67"/>
      <c r="N9" s="67"/>
      <c r="O9" s="71">
        <f>SUM(H9:N9)</f>
        <v>0</v>
      </c>
      <c r="P9" s="71">
        <f>O9*E9</f>
        <v>0</v>
      </c>
    </row>
    <row r="10" spans="1:16" ht="15.75">
      <c r="A10" s="22"/>
      <c r="B10" s="17"/>
      <c r="C10" s="18"/>
      <c r="D10" s="17" t="s">
        <v>39</v>
      </c>
      <c r="E10" s="29">
        <f aca="true" t="shared" si="0" ref="E10:E73">F10/2</f>
        <v>155.68</v>
      </c>
      <c r="F10" s="36">
        <v>311.36</v>
      </c>
      <c r="G10" s="53" t="s">
        <v>198</v>
      </c>
      <c r="H10" s="19"/>
      <c r="I10" s="19"/>
      <c r="J10" s="19"/>
      <c r="K10" s="19"/>
      <c r="L10" s="19"/>
      <c r="M10" s="19"/>
      <c r="N10" s="19"/>
      <c r="O10" s="71">
        <f aca="true" t="shared" si="1" ref="O10:O73">SUM(H10:N10)</f>
        <v>0</v>
      </c>
      <c r="P10" s="71">
        <f aca="true" t="shared" si="2" ref="P10:P73">O10*E10</f>
        <v>0</v>
      </c>
    </row>
    <row r="11" spans="1:16" ht="15.75">
      <c r="A11" s="22"/>
      <c r="B11" s="17"/>
      <c r="C11" s="18"/>
      <c r="D11" s="17" t="s">
        <v>53</v>
      </c>
      <c r="E11" s="29">
        <f t="shared" si="0"/>
        <v>155.68</v>
      </c>
      <c r="F11" s="36">
        <v>311.36</v>
      </c>
      <c r="G11" s="53" t="s">
        <v>198</v>
      </c>
      <c r="H11" s="19"/>
      <c r="I11" s="19"/>
      <c r="J11" s="19"/>
      <c r="K11" s="19"/>
      <c r="L11" s="19"/>
      <c r="M11" s="19"/>
      <c r="N11" s="19"/>
      <c r="O11" s="71">
        <f t="shared" si="1"/>
        <v>0</v>
      </c>
      <c r="P11" s="71">
        <f t="shared" si="2"/>
        <v>0</v>
      </c>
    </row>
    <row r="12" spans="1:16" ht="15.75">
      <c r="A12" s="35" t="s">
        <v>56</v>
      </c>
      <c r="B12" s="35">
        <v>6258</v>
      </c>
      <c r="C12" s="35" t="s">
        <v>8</v>
      </c>
      <c r="D12" s="18" t="s">
        <v>39</v>
      </c>
      <c r="E12" s="37">
        <f t="shared" si="0"/>
        <v>147.04000000000002</v>
      </c>
      <c r="F12" s="57">
        <v>294.08000000000004</v>
      </c>
      <c r="G12" s="51" t="s">
        <v>198</v>
      </c>
      <c r="H12" s="19"/>
      <c r="I12" s="19"/>
      <c r="J12" s="19"/>
      <c r="K12" s="19"/>
      <c r="L12" s="19"/>
      <c r="M12" s="19"/>
      <c r="N12" s="19"/>
      <c r="O12" s="71">
        <f t="shared" si="1"/>
        <v>0</v>
      </c>
      <c r="P12" s="71">
        <f t="shared" si="2"/>
        <v>0</v>
      </c>
    </row>
    <row r="13" spans="1:16" ht="15.75">
      <c r="A13" s="17"/>
      <c r="B13" s="17"/>
      <c r="C13" s="17"/>
      <c r="D13" s="17" t="s">
        <v>44</v>
      </c>
      <c r="E13" s="29">
        <f t="shared" si="0"/>
        <v>147.04000000000002</v>
      </c>
      <c r="F13" s="36">
        <v>294.08000000000004</v>
      </c>
      <c r="G13" s="53" t="s">
        <v>198</v>
      </c>
      <c r="H13" s="19"/>
      <c r="I13" s="19"/>
      <c r="J13" s="19"/>
      <c r="K13" s="19"/>
      <c r="L13" s="19"/>
      <c r="M13" s="19"/>
      <c r="N13" s="19"/>
      <c r="O13" s="71">
        <f t="shared" si="1"/>
        <v>0</v>
      </c>
      <c r="P13" s="71">
        <f t="shared" si="2"/>
        <v>0</v>
      </c>
    </row>
    <row r="14" spans="1:16" ht="15.75">
      <c r="A14" s="17"/>
      <c r="B14" s="17"/>
      <c r="C14" s="17"/>
      <c r="D14" s="17" t="s">
        <v>183</v>
      </c>
      <c r="E14" s="29">
        <f t="shared" si="0"/>
        <v>147.04000000000002</v>
      </c>
      <c r="F14" s="36">
        <v>294.08000000000004</v>
      </c>
      <c r="G14" s="53" t="s">
        <v>198</v>
      </c>
      <c r="H14" s="19"/>
      <c r="I14" s="19"/>
      <c r="J14" s="19"/>
      <c r="K14" s="19"/>
      <c r="L14" s="19"/>
      <c r="M14" s="19"/>
      <c r="N14" s="19"/>
      <c r="O14" s="71">
        <f t="shared" si="1"/>
        <v>0</v>
      </c>
      <c r="P14" s="71">
        <f t="shared" si="2"/>
        <v>0</v>
      </c>
    </row>
    <row r="15" spans="1:16" ht="15.75">
      <c r="A15" s="35" t="s">
        <v>57</v>
      </c>
      <c r="B15" s="35">
        <v>6268</v>
      </c>
      <c r="C15" s="35" t="s">
        <v>7</v>
      </c>
      <c r="D15" s="18" t="s">
        <v>43</v>
      </c>
      <c r="E15" s="37">
        <f t="shared" si="0"/>
        <v>127</v>
      </c>
      <c r="F15" s="57">
        <v>254</v>
      </c>
      <c r="G15" s="51" t="s">
        <v>198</v>
      </c>
      <c r="H15" s="19"/>
      <c r="I15" s="19"/>
      <c r="J15" s="19"/>
      <c r="K15" s="19"/>
      <c r="L15" s="19"/>
      <c r="M15" s="19"/>
      <c r="N15" s="19"/>
      <c r="O15" s="71">
        <f t="shared" si="1"/>
        <v>0</v>
      </c>
      <c r="P15" s="71">
        <f t="shared" si="2"/>
        <v>0</v>
      </c>
    </row>
    <row r="16" spans="1:16" ht="15.75">
      <c r="A16" s="17"/>
      <c r="B16" s="17"/>
      <c r="C16" s="17"/>
      <c r="D16" s="17" t="s">
        <v>183</v>
      </c>
      <c r="E16" s="29">
        <f t="shared" si="0"/>
        <v>127</v>
      </c>
      <c r="F16" s="36">
        <v>254</v>
      </c>
      <c r="G16" s="53" t="s">
        <v>198</v>
      </c>
      <c r="H16" s="19"/>
      <c r="I16" s="19"/>
      <c r="J16" s="19"/>
      <c r="K16" s="19"/>
      <c r="L16" s="19"/>
      <c r="M16" s="19"/>
      <c r="N16" s="19"/>
      <c r="O16" s="71">
        <f t="shared" si="1"/>
        <v>0</v>
      </c>
      <c r="P16" s="71">
        <f t="shared" si="2"/>
        <v>0</v>
      </c>
    </row>
    <row r="17" spans="1:16" ht="15.75">
      <c r="A17" s="17"/>
      <c r="B17" s="17"/>
      <c r="C17" s="17"/>
      <c r="D17" s="17" t="s">
        <v>190</v>
      </c>
      <c r="E17" s="29">
        <f t="shared" si="0"/>
        <v>127</v>
      </c>
      <c r="F17" s="36">
        <v>254</v>
      </c>
      <c r="G17" s="53" t="s">
        <v>198</v>
      </c>
      <c r="H17" s="19"/>
      <c r="I17" s="19"/>
      <c r="J17" s="19"/>
      <c r="K17" s="19"/>
      <c r="L17" s="19"/>
      <c r="M17" s="19"/>
      <c r="N17" s="19"/>
      <c r="O17" s="71">
        <f t="shared" si="1"/>
        <v>0</v>
      </c>
      <c r="P17" s="71">
        <f t="shared" si="2"/>
        <v>0</v>
      </c>
    </row>
    <row r="18" spans="1:16" ht="15.75">
      <c r="A18" s="17"/>
      <c r="B18" s="17"/>
      <c r="C18" s="17"/>
      <c r="D18" s="17" t="s">
        <v>189</v>
      </c>
      <c r="E18" s="29">
        <f t="shared" si="0"/>
        <v>127</v>
      </c>
      <c r="F18" s="36">
        <v>254</v>
      </c>
      <c r="G18" s="53" t="s">
        <v>198</v>
      </c>
      <c r="H18" s="19"/>
      <c r="I18" s="19"/>
      <c r="J18" s="19"/>
      <c r="K18" s="19"/>
      <c r="L18" s="19"/>
      <c r="M18" s="19"/>
      <c r="N18" s="19"/>
      <c r="O18" s="71">
        <f t="shared" si="1"/>
        <v>0</v>
      </c>
      <c r="P18" s="71">
        <f t="shared" si="2"/>
        <v>0</v>
      </c>
    </row>
    <row r="19" spans="1:16" ht="15.75">
      <c r="A19" s="35" t="s">
        <v>58</v>
      </c>
      <c r="B19" s="35">
        <v>6259</v>
      </c>
      <c r="C19" s="35" t="s">
        <v>8</v>
      </c>
      <c r="D19" s="18" t="s">
        <v>39</v>
      </c>
      <c r="E19" s="37">
        <f t="shared" si="0"/>
        <v>121.12</v>
      </c>
      <c r="F19" s="57">
        <v>242.24</v>
      </c>
      <c r="G19" s="51" t="s">
        <v>198</v>
      </c>
      <c r="H19" s="19"/>
      <c r="I19" s="19"/>
      <c r="J19" s="19"/>
      <c r="K19" s="19"/>
      <c r="L19" s="19"/>
      <c r="M19" s="19"/>
      <c r="N19" s="19"/>
      <c r="O19" s="71">
        <f t="shared" si="1"/>
        <v>0</v>
      </c>
      <c r="P19" s="71">
        <f t="shared" si="2"/>
        <v>0</v>
      </c>
    </row>
    <row r="20" spans="1:16" ht="15.75">
      <c r="A20" s="17"/>
      <c r="B20" s="17"/>
      <c r="C20" s="18"/>
      <c r="D20" s="17" t="s">
        <v>183</v>
      </c>
      <c r="E20" s="29">
        <f t="shared" si="0"/>
        <v>121.12</v>
      </c>
      <c r="F20" s="36">
        <v>242.24</v>
      </c>
      <c r="G20" s="53" t="s">
        <v>198</v>
      </c>
      <c r="H20" s="19"/>
      <c r="I20" s="19"/>
      <c r="J20" s="19"/>
      <c r="K20" s="19"/>
      <c r="L20" s="19"/>
      <c r="M20" s="19"/>
      <c r="N20" s="19"/>
      <c r="O20" s="71">
        <f t="shared" si="1"/>
        <v>0</v>
      </c>
      <c r="P20" s="71">
        <f t="shared" si="2"/>
        <v>0</v>
      </c>
    </row>
    <row r="21" spans="1:16" ht="15.75">
      <c r="A21" s="17"/>
      <c r="B21" s="17"/>
      <c r="C21" s="18"/>
      <c r="D21" s="17" t="s">
        <v>190</v>
      </c>
      <c r="E21" s="29">
        <f t="shared" si="0"/>
        <v>121.12</v>
      </c>
      <c r="F21" s="36">
        <v>242.24</v>
      </c>
      <c r="G21" s="53" t="s">
        <v>198</v>
      </c>
      <c r="H21" s="19"/>
      <c r="I21" s="19"/>
      <c r="J21" s="19"/>
      <c r="K21" s="19"/>
      <c r="L21" s="19"/>
      <c r="M21" s="19"/>
      <c r="N21" s="19"/>
      <c r="O21" s="71">
        <f t="shared" si="1"/>
        <v>0</v>
      </c>
      <c r="P21" s="71">
        <f t="shared" si="2"/>
        <v>0</v>
      </c>
    </row>
    <row r="22" spans="1:16" ht="15.75">
      <c r="A22" s="17"/>
      <c r="B22" s="17"/>
      <c r="C22" s="18"/>
      <c r="D22" s="17" t="s">
        <v>43</v>
      </c>
      <c r="E22" s="29">
        <f t="shared" si="0"/>
        <v>121.12</v>
      </c>
      <c r="F22" s="36">
        <v>242.24</v>
      </c>
      <c r="G22" s="53" t="s">
        <v>198</v>
      </c>
      <c r="H22" s="19"/>
      <c r="I22" s="19"/>
      <c r="J22" s="19"/>
      <c r="K22" s="19"/>
      <c r="L22" s="19"/>
      <c r="M22" s="19"/>
      <c r="N22" s="19"/>
      <c r="O22" s="71">
        <f t="shared" si="1"/>
        <v>0</v>
      </c>
      <c r="P22" s="71">
        <f t="shared" si="2"/>
        <v>0</v>
      </c>
    </row>
    <row r="23" spans="1:16" ht="15.75">
      <c r="A23" s="35" t="s">
        <v>59</v>
      </c>
      <c r="B23" s="35">
        <v>6257</v>
      </c>
      <c r="C23" s="35" t="s">
        <v>8</v>
      </c>
      <c r="D23" s="18" t="s">
        <v>54</v>
      </c>
      <c r="E23" s="37">
        <f t="shared" si="0"/>
        <v>138.4</v>
      </c>
      <c r="F23" s="57">
        <v>276.8</v>
      </c>
      <c r="G23" s="51" t="s">
        <v>198</v>
      </c>
      <c r="H23" s="19"/>
      <c r="I23" s="19"/>
      <c r="J23" s="19"/>
      <c r="K23" s="19"/>
      <c r="L23" s="19"/>
      <c r="M23" s="19"/>
      <c r="N23" s="19"/>
      <c r="O23" s="71">
        <f t="shared" si="1"/>
        <v>0</v>
      </c>
      <c r="P23" s="71">
        <f t="shared" si="2"/>
        <v>0</v>
      </c>
    </row>
    <row r="24" spans="1:16" ht="15.75">
      <c r="A24" s="17"/>
      <c r="B24" s="17"/>
      <c r="C24" s="17"/>
      <c r="D24" s="17" t="s">
        <v>44</v>
      </c>
      <c r="E24" s="29">
        <f t="shared" si="0"/>
        <v>138.4</v>
      </c>
      <c r="F24" s="36">
        <v>276.8</v>
      </c>
      <c r="G24" s="53" t="s">
        <v>198</v>
      </c>
      <c r="H24" s="19"/>
      <c r="I24" s="19"/>
      <c r="J24" s="19"/>
      <c r="K24" s="19"/>
      <c r="L24" s="19"/>
      <c r="M24" s="19"/>
      <c r="N24" s="19"/>
      <c r="O24" s="71">
        <f t="shared" si="1"/>
        <v>0</v>
      </c>
      <c r="P24" s="71">
        <f t="shared" si="2"/>
        <v>0</v>
      </c>
    </row>
    <row r="25" spans="1:16" ht="15.75">
      <c r="A25" s="17"/>
      <c r="B25" s="17"/>
      <c r="C25" s="17"/>
      <c r="D25" s="17" t="s">
        <v>39</v>
      </c>
      <c r="E25" s="29">
        <f t="shared" si="0"/>
        <v>138.4</v>
      </c>
      <c r="F25" s="36">
        <v>276.8</v>
      </c>
      <c r="G25" s="53" t="s">
        <v>198</v>
      </c>
      <c r="H25" s="19"/>
      <c r="I25" s="19"/>
      <c r="J25" s="19"/>
      <c r="K25" s="19"/>
      <c r="L25" s="19"/>
      <c r="M25" s="19"/>
      <c r="N25" s="19"/>
      <c r="O25" s="71">
        <f t="shared" si="1"/>
        <v>0</v>
      </c>
      <c r="P25" s="71">
        <f t="shared" si="2"/>
        <v>0</v>
      </c>
    </row>
    <row r="26" spans="1:16" ht="15.75">
      <c r="A26" s="35" t="s">
        <v>60</v>
      </c>
      <c r="B26" s="35">
        <v>6254</v>
      </c>
      <c r="C26" s="35" t="s">
        <v>8</v>
      </c>
      <c r="D26" s="18" t="s">
        <v>39</v>
      </c>
      <c r="E26" s="37">
        <f t="shared" si="0"/>
        <v>86.4</v>
      </c>
      <c r="F26" s="57">
        <v>172.8</v>
      </c>
      <c r="G26" s="51" t="s">
        <v>198</v>
      </c>
      <c r="H26" s="19"/>
      <c r="I26" s="19"/>
      <c r="J26" s="19"/>
      <c r="K26" s="19"/>
      <c r="L26" s="19"/>
      <c r="M26" s="19"/>
      <c r="N26" s="19"/>
      <c r="O26" s="71">
        <f t="shared" si="1"/>
        <v>0</v>
      </c>
      <c r="P26" s="71">
        <f t="shared" si="2"/>
        <v>0</v>
      </c>
    </row>
    <row r="27" spans="1:16" ht="15.75">
      <c r="A27" s="17"/>
      <c r="B27" s="17"/>
      <c r="C27" s="17"/>
      <c r="D27" s="17" t="s">
        <v>48</v>
      </c>
      <c r="E27" s="29">
        <f t="shared" si="0"/>
        <v>86.4</v>
      </c>
      <c r="F27" s="36">
        <v>172.8</v>
      </c>
      <c r="G27" s="53" t="s">
        <v>198</v>
      </c>
      <c r="H27" s="19"/>
      <c r="I27" s="19"/>
      <c r="J27" s="19"/>
      <c r="K27" s="19"/>
      <c r="L27" s="19"/>
      <c r="M27" s="19"/>
      <c r="N27" s="19"/>
      <c r="O27" s="71">
        <f t="shared" si="1"/>
        <v>0</v>
      </c>
      <c r="P27" s="71">
        <f t="shared" si="2"/>
        <v>0</v>
      </c>
    </row>
    <row r="28" spans="1:16" ht="15.75">
      <c r="A28" s="17"/>
      <c r="B28" s="17"/>
      <c r="C28" s="17"/>
      <c r="D28" s="17" t="s">
        <v>43</v>
      </c>
      <c r="E28" s="29">
        <f t="shared" si="0"/>
        <v>86.4</v>
      </c>
      <c r="F28" s="36">
        <v>172.8</v>
      </c>
      <c r="G28" s="53" t="s">
        <v>198</v>
      </c>
      <c r="H28" s="19"/>
      <c r="I28" s="19"/>
      <c r="J28" s="19"/>
      <c r="K28" s="19"/>
      <c r="L28" s="19"/>
      <c r="M28" s="19"/>
      <c r="N28" s="19"/>
      <c r="O28" s="71">
        <f t="shared" si="1"/>
        <v>0</v>
      </c>
      <c r="P28" s="71">
        <f t="shared" si="2"/>
        <v>0</v>
      </c>
    </row>
    <row r="29" spans="1:16" ht="15.75">
      <c r="A29" s="17"/>
      <c r="B29" s="17"/>
      <c r="C29" s="17"/>
      <c r="D29" s="17" t="s">
        <v>183</v>
      </c>
      <c r="E29" s="29">
        <f t="shared" si="0"/>
        <v>86.4</v>
      </c>
      <c r="F29" s="36">
        <v>172.8</v>
      </c>
      <c r="G29" s="53" t="s">
        <v>198</v>
      </c>
      <c r="H29" s="19"/>
      <c r="I29" s="19"/>
      <c r="J29" s="19"/>
      <c r="K29" s="19"/>
      <c r="L29" s="19"/>
      <c r="M29" s="19"/>
      <c r="N29" s="19"/>
      <c r="O29" s="71">
        <f t="shared" si="1"/>
        <v>0</v>
      </c>
      <c r="P29" s="71">
        <f t="shared" si="2"/>
        <v>0</v>
      </c>
    </row>
    <row r="30" spans="1:16" ht="15.75">
      <c r="A30" s="17"/>
      <c r="B30" s="17"/>
      <c r="C30" s="17"/>
      <c r="D30" s="17" t="s">
        <v>44</v>
      </c>
      <c r="E30" s="29">
        <f t="shared" si="0"/>
        <v>86.4</v>
      </c>
      <c r="F30" s="36">
        <v>172.8</v>
      </c>
      <c r="G30" s="53" t="s">
        <v>198</v>
      </c>
      <c r="H30" s="19"/>
      <c r="I30" s="19"/>
      <c r="J30" s="19"/>
      <c r="K30" s="19"/>
      <c r="L30" s="19"/>
      <c r="M30" s="19"/>
      <c r="N30" s="19"/>
      <c r="O30" s="71">
        <f t="shared" si="1"/>
        <v>0</v>
      </c>
      <c r="P30" s="71">
        <f t="shared" si="2"/>
        <v>0</v>
      </c>
    </row>
    <row r="31" spans="1:16" ht="15.75">
      <c r="A31" s="17"/>
      <c r="B31" s="17"/>
      <c r="C31" s="17"/>
      <c r="D31" s="17" t="s">
        <v>189</v>
      </c>
      <c r="E31" s="29">
        <f t="shared" si="0"/>
        <v>86.4</v>
      </c>
      <c r="F31" s="36">
        <v>172.8</v>
      </c>
      <c r="G31" s="53" t="s">
        <v>198</v>
      </c>
      <c r="H31" s="19"/>
      <c r="I31" s="19"/>
      <c r="J31" s="19"/>
      <c r="K31" s="19"/>
      <c r="L31" s="19"/>
      <c r="M31" s="19"/>
      <c r="N31" s="19"/>
      <c r="O31" s="71">
        <f t="shared" si="1"/>
        <v>0</v>
      </c>
      <c r="P31" s="71">
        <f t="shared" si="2"/>
        <v>0</v>
      </c>
    </row>
    <row r="32" spans="1:16" ht="15.75">
      <c r="A32" s="35" t="s">
        <v>61</v>
      </c>
      <c r="B32" s="35">
        <v>6255</v>
      </c>
      <c r="C32" s="35" t="s">
        <v>8</v>
      </c>
      <c r="D32" s="18" t="s">
        <v>190</v>
      </c>
      <c r="E32" s="37">
        <f t="shared" si="0"/>
        <v>95.04</v>
      </c>
      <c r="F32" s="57">
        <v>190.08</v>
      </c>
      <c r="G32" s="51" t="s">
        <v>198</v>
      </c>
      <c r="H32" s="19"/>
      <c r="I32" s="19"/>
      <c r="J32" s="19"/>
      <c r="K32" s="19"/>
      <c r="L32" s="19"/>
      <c r="M32" s="19"/>
      <c r="N32" s="19"/>
      <c r="O32" s="71">
        <f t="shared" si="1"/>
        <v>0</v>
      </c>
      <c r="P32" s="71">
        <f t="shared" si="2"/>
        <v>0</v>
      </c>
    </row>
    <row r="33" spans="1:16" ht="15.75">
      <c r="A33" s="17"/>
      <c r="B33" s="17"/>
      <c r="C33" s="18"/>
      <c r="D33" s="17" t="s">
        <v>39</v>
      </c>
      <c r="E33" s="29">
        <f t="shared" si="0"/>
        <v>95.04</v>
      </c>
      <c r="F33" s="36">
        <v>190.08</v>
      </c>
      <c r="G33" s="53" t="s">
        <v>198</v>
      </c>
      <c r="H33" s="19"/>
      <c r="I33" s="19"/>
      <c r="J33" s="19"/>
      <c r="K33" s="19"/>
      <c r="L33" s="19"/>
      <c r="M33" s="19"/>
      <c r="N33" s="19"/>
      <c r="O33" s="71">
        <f t="shared" si="1"/>
        <v>0</v>
      </c>
      <c r="P33" s="71">
        <f t="shared" si="2"/>
        <v>0</v>
      </c>
    </row>
    <row r="34" spans="1:16" ht="15.75">
      <c r="A34" s="17"/>
      <c r="B34" s="17"/>
      <c r="C34" s="18"/>
      <c r="D34" s="17" t="s">
        <v>53</v>
      </c>
      <c r="E34" s="29">
        <f t="shared" si="0"/>
        <v>95.04</v>
      </c>
      <c r="F34" s="36">
        <v>190.08</v>
      </c>
      <c r="G34" s="53" t="s">
        <v>198</v>
      </c>
      <c r="H34" s="19"/>
      <c r="I34" s="19"/>
      <c r="J34" s="19"/>
      <c r="K34" s="19"/>
      <c r="L34" s="19"/>
      <c r="M34" s="19"/>
      <c r="N34" s="19"/>
      <c r="O34" s="71">
        <f t="shared" si="1"/>
        <v>0</v>
      </c>
      <c r="P34" s="71">
        <f t="shared" si="2"/>
        <v>0</v>
      </c>
    </row>
    <row r="35" spans="1:16" ht="15.75">
      <c r="A35" s="17"/>
      <c r="B35" s="17"/>
      <c r="C35" s="18"/>
      <c r="D35" s="17" t="s">
        <v>54</v>
      </c>
      <c r="E35" s="29">
        <f t="shared" si="0"/>
        <v>95.04</v>
      </c>
      <c r="F35" s="36">
        <v>190.08</v>
      </c>
      <c r="G35" s="53" t="s">
        <v>198</v>
      </c>
      <c r="H35" s="19"/>
      <c r="I35" s="19"/>
      <c r="J35" s="19"/>
      <c r="K35" s="19"/>
      <c r="L35" s="19"/>
      <c r="M35" s="19"/>
      <c r="N35" s="19"/>
      <c r="O35" s="71">
        <f t="shared" si="1"/>
        <v>0</v>
      </c>
      <c r="P35" s="71">
        <f t="shared" si="2"/>
        <v>0</v>
      </c>
    </row>
    <row r="36" spans="1:16" ht="15.75">
      <c r="A36" s="17"/>
      <c r="B36" s="17"/>
      <c r="C36" s="18"/>
      <c r="D36" s="17" t="s">
        <v>183</v>
      </c>
      <c r="E36" s="29">
        <f t="shared" si="0"/>
        <v>95.04</v>
      </c>
      <c r="F36" s="36">
        <v>190.08</v>
      </c>
      <c r="G36" s="53" t="s">
        <v>198</v>
      </c>
      <c r="H36" s="19"/>
      <c r="I36" s="19"/>
      <c r="J36" s="19"/>
      <c r="K36" s="19"/>
      <c r="L36" s="19"/>
      <c r="M36" s="19"/>
      <c r="N36" s="19"/>
      <c r="O36" s="71">
        <f t="shared" si="1"/>
        <v>0</v>
      </c>
      <c r="P36" s="71">
        <f t="shared" si="2"/>
        <v>0</v>
      </c>
    </row>
    <row r="37" spans="1:16" ht="15.75">
      <c r="A37" s="35" t="s">
        <v>62</v>
      </c>
      <c r="B37" s="35">
        <v>6256</v>
      </c>
      <c r="C37" s="35" t="s">
        <v>7</v>
      </c>
      <c r="D37" s="18" t="s">
        <v>54</v>
      </c>
      <c r="E37" s="37">
        <f t="shared" si="0"/>
        <v>99.5</v>
      </c>
      <c r="F37" s="57">
        <v>199</v>
      </c>
      <c r="G37" s="51" t="s">
        <v>198</v>
      </c>
      <c r="H37" s="19"/>
      <c r="I37" s="19"/>
      <c r="J37" s="19"/>
      <c r="K37" s="19"/>
      <c r="L37" s="19"/>
      <c r="M37" s="19"/>
      <c r="N37" s="19"/>
      <c r="O37" s="71">
        <f t="shared" si="1"/>
        <v>0</v>
      </c>
      <c r="P37" s="71">
        <f t="shared" si="2"/>
        <v>0</v>
      </c>
    </row>
    <row r="38" spans="1:16" ht="15.75">
      <c r="A38" s="17"/>
      <c r="B38" s="17"/>
      <c r="C38" s="18"/>
      <c r="D38" s="23" t="s">
        <v>183</v>
      </c>
      <c r="E38" s="29">
        <f t="shared" si="0"/>
        <v>99.5</v>
      </c>
      <c r="F38" s="36">
        <v>199</v>
      </c>
      <c r="G38" s="53" t="s">
        <v>198</v>
      </c>
      <c r="H38" s="19"/>
      <c r="I38" s="19"/>
      <c r="J38" s="19"/>
      <c r="K38" s="19"/>
      <c r="L38" s="19"/>
      <c r="M38" s="19"/>
      <c r="N38" s="19"/>
      <c r="O38" s="71">
        <f t="shared" si="1"/>
        <v>0</v>
      </c>
      <c r="P38" s="71">
        <f t="shared" si="2"/>
        <v>0</v>
      </c>
    </row>
    <row r="39" spans="1:16" ht="15.75">
      <c r="A39" s="17"/>
      <c r="B39" s="17"/>
      <c r="C39" s="18"/>
      <c r="D39" s="23" t="s">
        <v>53</v>
      </c>
      <c r="E39" s="29">
        <f t="shared" si="0"/>
        <v>99.5</v>
      </c>
      <c r="F39" s="36">
        <v>199</v>
      </c>
      <c r="G39" s="53" t="s">
        <v>198</v>
      </c>
      <c r="H39" s="19"/>
      <c r="I39" s="19"/>
      <c r="J39" s="19"/>
      <c r="K39" s="19"/>
      <c r="L39" s="19"/>
      <c r="M39" s="19"/>
      <c r="N39" s="19"/>
      <c r="O39" s="71">
        <f t="shared" si="1"/>
        <v>0</v>
      </c>
      <c r="P39" s="71">
        <f t="shared" si="2"/>
        <v>0</v>
      </c>
    </row>
    <row r="40" spans="1:16" ht="15.75">
      <c r="A40" s="17"/>
      <c r="B40" s="17"/>
      <c r="C40" s="18"/>
      <c r="D40" s="23" t="s">
        <v>44</v>
      </c>
      <c r="E40" s="29">
        <f t="shared" si="0"/>
        <v>99.5</v>
      </c>
      <c r="F40" s="36">
        <v>199</v>
      </c>
      <c r="G40" s="53" t="s">
        <v>198</v>
      </c>
      <c r="H40" s="19"/>
      <c r="I40" s="19"/>
      <c r="J40" s="19"/>
      <c r="K40" s="19"/>
      <c r="L40" s="19"/>
      <c r="M40" s="19"/>
      <c r="N40" s="19"/>
      <c r="O40" s="71">
        <f t="shared" si="1"/>
        <v>0</v>
      </c>
      <c r="P40" s="71">
        <f t="shared" si="2"/>
        <v>0</v>
      </c>
    </row>
    <row r="41" spans="1:16" ht="15.75">
      <c r="A41" s="17"/>
      <c r="B41" s="17"/>
      <c r="C41" s="18"/>
      <c r="D41" s="23" t="s">
        <v>189</v>
      </c>
      <c r="E41" s="29">
        <f t="shared" si="0"/>
        <v>99.5</v>
      </c>
      <c r="F41" s="36">
        <v>199</v>
      </c>
      <c r="G41" s="53" t="s">
        <v>198</v>
      </c>
      <c r="H41" s="19"/>
      <c r="I41" s="19"/>
      <c r="J41" s="19"/>
      <c r="K41" s="19"/>
      <c r="L41" s="19"/>
      <c r="M41" s="19"/>
      <c r="N41" s="19"/>
      <c r="O41" s="71">
        <f t="shared" si="1"/>
        <v>0</v>
      </c>
      <c r="P41" s="71">
        <f t="shared" si="2"/>
        <v>0</v>
      </c>
    </row>
    <row r="42" spans="1:16" ht="15.75">
      <c r="A42" s="17"/>
      <c r="B42" s="17"/>
      <c r="C42" s="18"/>
      <c r="D42" s="23" t="s">
        <v>43</v>
      </c>
      <c r="E42" s="29">
        <f t="shared" si="0"/>
        <v>99.5</v>
      </c>
      <c r="F42" s="36">
        <v>199</v>
      </c>
      <c r="G42" s="53" t="s">
        <v>198</v>
      </c>
      <c r="H42" s="19"/>
      <c r="I42" s="19"/>
      <c r="J42" s="19"/>
      <c r="K42" s="19"/>
      <c r="L42" s="19"/>
      <c r="M42" s="19"/>
      <c r="N42" s="19"/>
      <c r="O42" s="71">
        <f t="shared" si="1"/>
        <v>0</v>
      </c>
      <c r="P42" s="71">
        <f t="shared" si="2"/>
        <v>0</v>
      </c>
    </row>
    <row r="43" spans="1:16" ht="15.75">
      <c r="A43" s="17"/>
      <c r="B43" s="17"/>
      <c r="C43" s="18"/>
      <c r="D43" s="23" t="s">
        <v>39</v>
      </c>
      <c r="E43" s="29">
        <f t="shared" si="0"/>
        <v>99.5</v>
      </c>
      <c r="F43" s="36">
        <v>199</v>
      </c>
      <c r="G43" s="53" t="s">
        <v>198</v>
      </c>
      <c r="H43" s="19"/>
      <c r="I43" s="19"/>
      <c r="J43" s="19"/>
      <c r="K43" s="19"/>
      <c r="L43" s="19"/>
      <c r="M43" s="19"/>
      <c r="N43" s="19"/>
      <c r="O43" s="71">
        <f t="shared" si="1"/>
        <v>0</v>
      </c>
      <c r="P43" s="71">
        <f t="shared" si="2"/>
        <v>0</v>
      </c>
    </row>
    <row r="44" spans="1:16" ht="15.75">
      <c r="A44" s="35" t="s">
        <v>63</v>
      </c>
      <c r="B44" s="35">
        <v>6272</v>
      </c>
      <c r="C44" s="35" t="s">
        <v>8</v>
      </c>
      <c r="D44" s="18" t="s">
        <v>39</v>
      </c>
      <c r="E44" s="37">
        <f t="shared" si="0"/>
        <v>64.8</v>
      </c>
      <c r="F44" s="57">
        <v>129.6</v>
      </c>
      <c r="G44" s="51" t="s">
        <v>198</v>
      </c>
      <c r="H44" s="19"/>
      <c r="I44" s="19"/>
      <c r="J44" s="19"/>
      <c r="K44" s="19"/>
      <c r="L44" s="19"/>
      <c r="M44" s="19"/>
      <c r="N44" s="19"/>
      <c r="O44" s="71">
        <f t="shared" si="1"/>
        <v>0</v>
      </c>
      <c r="P44" s="71">
        <f t="shared" si="2"/>
        <v>0</v>
      </c>
    </row>
    <row r="45" spans="1:16" ht="15.75">
      <c r="A45" s="17"/>
      <c r="B45" s="17"/>
      <c r="C45" s="17"/>
      <c r="D45" s="17" t="s">
        <v>190</v>
      </c>
      <c r="E45" s="29">
        <f t="shared" si="0"/>
        <v>64.8</v>
      </c>
      <c r="F45" s="36">
        <v>129.6</v>
      </c>
      <c r="G45" s="53" t="s">
        <v>198</v>
      </c>
      <c r="H45" s="19"/>
      <c r="I45" s="19"/>
      <c r="J45" s="19"/>
      <c r="K45" s="19"/>
      <c r="L45" s="19"/>
      <c r="M45" s="19"/>
      <c r="N45" s="19"/>
      <c r="O45" s="71">
        <f t="shared" si="1"/>
        <v>0</v>
      </c>
      <c r="P45" s="71">
        <f t="shared" si="2"/>
        <v>0</v>
      </c>
    </row>
    <row r="46" spans="1:16" ht="15.75">
      <c r="A46" s="17"/>
      <c r="B46" s="17"/>
      <c r="C46" s="17"/>
      <c r="D46" s="17" t="s">
        <v>53</v>
      </c>
      <c r="E46" s="29">
        <f t="shared" si="0"/>
        <v>64.8</v>
      </c>
      <c r="F46" s="36">
        <v>129.6</v>
      </c>
      <c r="G46" s="53" t="s">
        <v>198</v>
      </c>
      <c r="H46" s="19"/>
      <c r="I46" s="19"/>
      <c r="J46" s="19"/>
      <c r="K46" s="19"/>
      <c r="L46" s="19"/>
      <c r="M46" s="19"/>
      <c r="N46" s="19"/>
      <c r="O46" s="71">
        <f t="shared" si="1"/>
        <v>0</v>
      </c>
      <c r="P46" s="71">
        <f t="shared" si="2"/>
        <v>0</v>
      </c>
    </row>
    <row r="47" spans="1:16" ht="15.75">
      <c r="A47" s="17"/>
      <c r="B47" s="17"/>
      <c r="C47" s="17"/>
      <c r="D47" s="17" t="s">
        <v>189</v>
      </c>
      <c r="E47" s="29">
        <f t="shared" si="0"/>
        <v>64.8</v>
      </c>
      <c r="F47" s="36">
        <v>129.6</v>
      </c>
      <c r="G47" s="53" t="s">
        <v>198</v>
      </c>
      <c r="H47" s="19"/>
      <c r="I47" s="19"/>
      <c r="J47" s="19"/>
      <c r="K47" s="19"/>
      <c r="L47" s="19"/>
      <c r="M47" s="19"/>
      <c r="N47" s="19"/>
      <c r="O47" s="71">
        <f t="shared" si="1"/>
        <v>0</v>
      </c>
      <c r="P47" s="71">
        <f t="shared" si="2"/>
        <v>0</v>
      </c>
    </row>
    <row r="48" spans="1:16" ht="15.75">
      <c r="A48" s="35" t="s">
        <v>64</v>
      </c>
      <c r="B48" s="35">
        <v>6233</v>
      </c>
      <c r="C48" s="35" t="s">
        <v>8</v>
      </c>
      <c r="D48" s="18" t="s">
        <v>39</v>
      </c>
      <c r="E48" s="37">
        <f t="shared" si="0"/>
        <v>45</v>
      </c>
      <c r="F48" s="57">
        <v>90</v>
      </c>
      <c r="G48" s="51" t="s">
        <v>198</v>
      </c>
      <c r="H48" s="19"/>
      <c r="I48" s="19"/>
      <c r="J48" s="19"/>
      <c r="K48" s="19"/>
      <c r="L48" s="19"/>
      <c r="M48" s="19"/>
      <c r="N48" s="19"/>
      <c r="O48" s="71">
        <f t="shared" si="1"/>
        <v>0</v>
      </c>
      <c r="P48" s="71">
        <f t="shared" si="2"/>
        <v>0</v>
      </c>
    </row>
    <row r="49" spans="1:16" ht="15.75">
      <c r="A49" s="17"/>
      <c r="B49" s="17"/>
      <c r="C49" s="18"/>
      <c r="D49" s="17" t="s">
        <v>54</v>
      </c>
      <c r="E49" s="29">
        <f t="shared" si="0"/>
        <v>45</v>
      </c>
      <c r="F49" s="36">
        <v>90</v>
      </c>
      <c r="G49" s="53" t="s">
        <v>198</v>
      </c>
      <c r="H49" s="19"/>
      <c r="I49" s="19"/>
      <c r="J49" s="19"/>
      <c r="K49" s="19"/>
      <c r="L49" s="19"/>
      <c r="M49" s="19"/>
      <c r="N49" s="19"/>
      <c r="O49" s="71">
        <f t="shared" si="1"/>
        <v>0</v>
      </c>
      <c r="P49" s="71">
        <f t="shared" si="2"/>
        <v>0</v>
      </c>
    </row>
    <row r="50" spans="1:16" ht="15.75">
      <c r="A50" s="17"/>
      <c r="B50" s="17"/>
      <c r="C50" s="18"/>
      <c r="D50" s="17" t="s">
        <v>190</v>
      </c>
      <c r="E50" s="29">
        <f t="shared" si="0"/>
        <v>45</v>
      </c>
      <c r="F50" s="36">
        <v>90</v>
      </c>
      <c r="G50" s="53" t="s">
        <v>198</v>
      </c>
      <c r="H50" s="19"/>
      <c r="I50" s="19"/>
      <c r="J50" s="19"/>
      <c r="K50" s="19"/>
      <c r="L50" s="19"/>
      <c r="M50" s="19"/>
      <c r="N50" s="19"/>
      <c r="O50" s="71">
        <f t="shared" si="1"/>
        <v>0</v>
      </c>
      <c r="P50" s="71">
        <f t="shared" si="2"/>
        <v>0</v>
      </c>
    </row>
    <row r="51" spans="1:16" ht="15.75">
      <c r="A51" s="17"/>
      <c r="B51" s="17"/>
      <c r="C51" s="18"/>
      <c r="D51" s="17" t="s">
        <v>189</v>
      </c>
      <c r="E51" s="29">
        <f t="shared" si="0"/>
        <v>45</v>
      </c>
      <c r="F51" s="36">
        <v>90</v>
      </c>
      <c r="G51" s="53" t="s">
        <v>198</v>
      </c>
      <c r="H51" s="19"/>
      <c r="I51" s="19"/>
      <c r="J51" s="19"/>
      <c r="K51" s="19"/>
      <c r="L51" s="19"/>
      <c r="M51" s="19"/>
      <c r="N51" s="19"/>
      <c r="O51" s="71">
        <f t="shared" si="1"/>
        <v>0</v>
      </c>
      <c r="P51" s="71">
        <f t="shared" si="2"/>
        <v>0</v>
      </c>
    </row>
    <row r="52" spans="1:16" ht="15.75">
      <c r="A52" s="35" t="s">
        <v>65</v>
      </c>
      <c r="B52" s="35">
        <v>6239</v>
      </c>
      <c r="C52" s="35" t="s">
        <v>8</v>
      </c>
      <c r="D52" s="18" t="s">
        <v>44</v>
      </c>
      <c r="E52" s="37">
        <f t="shared" si="0"/>
        <v>43.2</v>
      </c>
      <c r="F52" s="57">
        <v>86.4</v>
      </c>
      <c r="G52" s="51" t="s">
        <v>198</v>
      </c>
      <c r="H52" s="19"/>
      <c r="I52" s="19"/>
      <c r="J52" s="19"/>
      <c r="K52" s="19"/>
      <c r="L52" s="19"/>
      <c r="M52" s="19"/>
      <c r="N52" s="19"/>
      <c r="O52" s="71">
        <f t="shared" si="1"/>
        <v>0</v>
      </c>
      <c r="P52" s="71">
        <f t="shared" si="2"/>
        <v>0</v>
      </c>
    </row>
    <row r="53" spans="1:16" ht="15.75">
      <c r="A53" s="17"/>
      <c r="B53" s="17"/>
      <c r="C53" s="18"/>
      <c r="D53" s="17" t="s">
        <v>53</v>
      </c>
      <c r="E53" s="29">
        <f t="shared" si="0"/>
        <v>43.2</v>
      </c>
      <c r="F53" s="36">
        <v>86.4</v>
      </c>
      <c r="G53" s="53" t="s">
        <v>198</v>
      </c>
      <c r="H53" s="19"/>
      <c r="I53" s="19"/>
      <c r="J53" s="19"/>
      <c r="K53" s="19"/>
      <c r="L53" s="19"/>
      <c r="M53" s="19"/>
      <c r="N53" s="19"/>
      <c r="O53" s="71">
        <f t="shared" si="1"/>
        <v>0</v>
      </c>
      <c r="P53" s="71">
        <f t="shared" si="2"/>
        <v>0</v>
      </c>
    </row>
    <row r="54" spans="1:16" ht="15.75">
      <c r="A54" s="17"/>
      <c r="B54" s="17"/>
      <c r="C54" s="18"/>
      <c r="D54" s="17" t="s">
        <v>39</v>
      </c>
      <c r="E54" s="29">
        <f t="shared" si="0"/>
        <v>43.2</v>
      </c>
      <c r="F54" s="36">
        <v>86.4</v>
      </c>
      <c r="G54" s="53" t="s">
        <v>198</v>
      </c>
      <c r="H54" s="19"/>
      <c r="I54" s="19"/>
      <c r="J54" s="19"/>
      <c r="K54" s="19"/>
      <c r="L54" s="19"/>
      <c r="M54" s="19"/>
      <c r="N54" s="19"/>
      <c r="O54" s="71">
        <f t="shared" si="1"/>
        <v>0</v>
      </c>
      <c r="P54" s="71">
        <f t="shared" si="2"/>
        <v>0</v>
      </c>
    </row>
    <row r="55" spans="1:16" ht="15.75">
      <c r="A55" s="17"/>
      <c r="B55" s="17"/>
      <c r="C55" s="18"/>
      <c r="D55" s="17" t="s">
        <v>54</v>
      </c>
      <c r="E55" s="29">
        <f t="shared" si="0"/>
        <v>43.2</v>
      </c>
      <c r="F55" s="36">
        <v>86.4</v>
      </c>
      <c r="G55" s="53" t="s">
        <v>198</v>
      </c>
      <c r="H55" s="19"/>
      <c r="I55" s="19"/>
      <c r="J55" s="19"/>
      <c r="K55" s="19"/>
      <c r="L55" s="19"/>
      <c r="M55" s="19"/>
      <c r="N55" s="19"/>
      <c r="O55" s="71">
        <f t="shared" si="1"/>
        <v>0</v>
      </c>
      <c r="P55" s="71">
        <f t="shared" si="2"/>
        <v>0</v>
      </c>
    </row>
    <row r="56" spans="1:16" ht="15.75">
      <c r="A56" s="35" t="s">
        <v>66</v>
      </c>
      <c r="B56" s="35">
        <v>6264</v>
      </c>
      <c r="C56" s="35" t="s">
        <v>7</v>
      </c>
      <c r="D56" s="18" t="s">
        <v>186</v>
      </c>
      <c r="E56" s="37">
        <f t="shared" si="0"/>
        <v>107.5</v>
      </c>
      <c r="F56" s="57">
        <v>215</v>
      </c>
      <c r="G56" s="51" t="s">
        <v>198</v>
      </c>
      <c r="H56" s="19"/>
      <c r="I56" s="19"/>
      <c r="J56" s="19"/>
      <c r="K56" s="19"/>
      <c r="L56" s="19"/>
      <c r="M56" s="19"/>
      <c r="N56" s="19"/>
      <c r="O56" s="71">
        <f t="shared" si="1"/>
        <v>0</v>
      </c>
      <c r="P56" s="71">
        <f t="shared" si="2"/>
        <v>0</v>
      </c>
    </row>
    <row r="57" spans="1:16" ht="15.75">
      <c r="A57" s="17"/>
      <c r="B57" s="17"/>
      <c r="C57" s="17"/>
      <c r="D57" s="17" t="s">
        <v>39</v>
      </c>
      <c r="E57" s="29">
        <f t="shared" si="0"/>
        <v>107.5</v>
      </c>
      <c r="F57" s="36">
        <v>215</v>
      </c>
      <c r="G57" s="53" t="s">
        <v>198</v>
      </c>
      <c r="H57" s="19"/>
      <c r="I57" s="19"/>
      <c r="J57" s="19"/>
      <c r="K57" s="19"/>
      <c r="L57" s="19"/>
      <c r="M57" s="19"/>
      <c r="N57" s="19"/>
      <c r="O57" s="71">
        <f t="shared" si="1"/>
        <v>0</v>
      </c>
      <c r="P57" s="71">
        <f t="shared" si="2"/>
        <v>0</v>
      </c>
    </row>
    <row r="58" spans="1:16" ht="15.75">
      <c r="A58" s="17"/>
      <c r="B58" s="17"/>
      <c r="C58" s="17"/>
      <c r="D58" s="17" t="s">
        <v>185</v>
      </c>
      <c r="E58" s="29">
        <f t="shared" si="0"/>
        <v>107.5</v>
      </c>
      <c r="F58" s="36">
        <v>215</v>
      </c>
      <c r="G58" s="53" t="s">
        <v>198</v>
      </c>
      <c r="H58" s="19"/>
      <c r="I58" s="19"/>
      <c r="J58" s="19"/>
      <c r="K58" s="19"/>
      <c r="L58" s="19"/>
      <c r="M58" s="19"/>
      <c r="N58" s="19"/>
      <c r="O58" s="71">
        <f t="shared" si="1"/>
        <v>0</v>
      </c>
      <c r="P58" s="71">
        <f t="shared" si="2"/>
        <v>0</v>
      </c>
    </row>
    <row r="59" spans="1:16" ht="15.75">
      <c r="A59" s="17"/>
      <c r="B59" s="17"/>
      <c r="C59" s="17"/>
      <c r="D59" s="17" t="s">
        <v>44</v>
      </c>
      <c r="E59" s="29">
        <f t="shared" si="0"/>
        <v>107.5</v>
      </c>
      <c r="F59" s="36">
        <v>215</v>
      </c>
      <c r="G59" s="53" t="s">
        <v>198</v>
      </c>
      <c r="H59" s="19"/>
      <c r="I59" s="19"/>
      <c r="J59" s="19"/>
      <c r="K59" s="19"/>
      <c r="L59" s="19"/>
      <c r="M59" s="19"/>
      <c r="N59" s="19"/>
      <c r="O59" s="71">
        <f t="shared" si="1"/>
        <v>0</v>
      </c>
      <c r="P59" s="71">
        <f t="shared" si="2"/>
        <v>0</v>
      </c>
    </row>
    <row r="60" spans="1:16" ht="15.75">
      <c r="A60" s="17"/>
      <c r="B60" s="17"/>
      <c r="C60" s="17"/>
      <c r="D60" s="17" t="s">
        <v>189</v>
      </c>
      <c r="E60" s="29">
        <f t="shared" si="0"/>
        <v>107.5</v>
      </c>
      <c r="F60" s="36">
        <v>215</v>
      </c>
      <c r="G60" s="53" t="s">
        <v>198</v>
      </c>
      <c r="H60" s="19"/>
      <c r="I60" s="19"/>
      <c r="J60" s="19"/>
      <c r="K60" s="19"/>
      <c r="L60" s="19"/>
      <c r="M60" s="19"/>
      <c r="N60" s="19"/>
      <c r="O60" s="71">
        <f t="shared" si="1"/>
        <v>0</v>
      </c>
      <c r="P60" s="71">
        <f t="shared" si="2"/>
        <v>0</v>
      </c>
    </row>
    <row r="61" spans="1:16" ht="15.75">
      <c r="A61" s="35" t="s">
        <v>67</v>
      </c>
      <c r="B61" s="35">
        <v>6262</v>
      </c>
      <c r="C61" s="35" t="s">
        <v>8</v>
      </c>
      <c r="D61" s="18" t="s">
        <v>39</v>
      </c>
      <c r="E61" s="37">
        <f t="shared" si="0"/>
        <v>83.5</v>
      </c>
      <c r="F61" s="57">
        <v>167</v>
      </c>
      <c r="G61" s="51" t="s">
        <v>198</v>
      </c>
      <c r="H61" s="19"/>
      <c r="I61" s="19"/>
      <c r="J61" s="19"/>
      <c r="K61" s="19"/>
      <c r="L61" s="19"/>
      <c r="M61" s="19"/>
      <c r="N61" s="19"/>
      <c r="O61" s="71">
        <f t="shared" si="1"/>
        <v>0</v>
      </c>
      <c r="P61" s="71">
        <f t="shared" si="2"/>
        <v>0</v>
      </c>
    </row>
    <row r="62" spans="1:16" ht="15.75">
      <c r="A62" s="17"/>
      <c r="B62" s="17"/>
      <c r="C62" s="17"/>
      <c r="D62" s="17" t="s">
        <v>183</v>
      </c>
      <c r="E62" s="29">
        <f t="shared" si="0"/>
        <v>83.5</v>
      </c>
      <c r="F62" s="36">
        <v>167</v>
      </c>
      <c r="G62" s="53" t="s">
        <v>198</v>
      </c>
      <c r="H62" s="19"/>
      <c r="I62" s="19"/>
      <c r="J62" s="19"/>
      <c r="K62" s="19"/>
      <c r="L62" s="19"/>
      <c r="M62" s="19"/>
      <c r="N62" s="19"/>
      <c r="O62" s="71">
        <f t="shared" si="1"/>
        <v>0</v>
      </c>
      <c r="P62" s="71">
        <f t="shared" si="2"/>
        <v>0</v>
      </c>
    </row>
    <row r="63" spans="1:16" ht="15.75">
      <c r="A63" s="17"/>
      <c r="B63" s="17"/>
      <c r="C63" s="17"/>
      <c r="D63" s="17" t="s">
        <v>190</v>
      </c>
      <c r="E63" s="29">
        <f t="shared" si="0"/>
        <v>83.5</v>
      </c>
      <c r="F63" s="36">
        <v>167</v>
      </c>
      <c r="G63" s="53" t="s">
        <v>198</v>
      </c>
      <c r="H63" s="19"/>
      <c r="I63" s="19"/>
      <c r="J63" s="19"/>
      <c r="K63" s="19"/>
      <c r="L63" s="19"/>
      <c r="M63" s="19"/>
      <c r="N63" s="19"/>
      <c r="O63" s="71">
        <f t="shared" si="1"/>
        <v>0</v>
      </c>
      <c r="P63" s="71">
        <f t="shared" si="2"/>
        <v>0</v>
      </c>
    </row>
    <row r="64" spans="1:16" ht="15.75">
      <c r="A64" s="23"/>
      <c r="B64" s="23"/>
      <c r="C64" s="23"/>
      <c r="D64" s="23" t="s">
        <v>53</v>
      </c>
      <c r="E64" s="29">
        <f t="shared" si="0"/>
        <v>83.5</v>
      </c>
      <c r="F64" s="36">
        <v>167</v>
      </c>
      <c r="G64" s="53" t="s">
        <v>198</v>
      </c>
      <c r="H64" s="19"/>
      <c r="I64" s="19"/>
      <c r="J64" s="19"/>
      <c r="K64" s="19"/>
      <c r="L64" s="19"/>
      <c r="M64" s="19"/>
      <c r="N64" s="19"/>
      <c r="O64" s="71">
        <f t="shared" si="1"/>
        <v>0</v>
      </c>
      <c r="P64" s="71">
        <f t="shared" si="2"/>
        <v>0</v>
      </c>
    </row>
    <row r="65" spans="1:16" ht="15.75">
      <c r="A65" s="23"/>
      <c r="B65" s="23"/>
      <c r="C65" s="23"/>
      <c r="D65" s="23" t="s">
        <v>54</v>
      </c>
      <c r="E65" s="29">
        <f t="shared" si="0"/>
        <v>83.5</v>
      </c>
      <c r="F65" s="36">
        <v>167</v>
      </c>
      <c r="G65" s="53" t="s">
        <v>198</v>
      </c>
      <c r="H65" s="19"/>
      <c r="I65" s="19"/>
      <c r="J65" s="19"/>
      <c r="K65" s="19"/>
      <c r="L65" s="19"/>
      <c r="M65" s="19"/>
      <c r="N65" s="19"/>
      <c r="O65" s="71">
        <f t="shared" si="1"/>
        <v>0</v>
      </c>
      <c r="P65" s="71">
        <f t="shared" si="2"/>
        <v>0</v>
      </c>
    </row>
    <row r="66" spans="1:16" ht="15.75">
      <c r="A66" s="35" t="s">
        <v>68</v>
      </c>
      <c r="B66" s="35">
        <v>6266</v>
      </c>
      <c r="C66" s="35" t="s">
        <v>7</v>
      </c>
      <c r="D66" s="18" t="s">
        <v>39</v>
      </c>
      <c r="E66" s="37">
        <f t="shared" si="0"/>
        <v>102.5</v>
      </c>
      <c r="F66" s="57">
        <v>205</v>
      </c>
      <c r="G66" s="51" t="s">
        <v>198</v>
      </c>
      <c r="H66" s="19"/>
      <c r="I66" s="19"/>
      <c r="J66" s="19"/>
      <c r="K66" s="19"/>
      <c r="L66" s="19"/>
      <c r="M66" s="19"/>
      <c r="N66" s="19"/>
      <c r="O66" s="71">
        <f t="shared" si="1"/>
        <v>0</v>
      </c>
      <c r="P66" s="71">
        <f t="shared" si="2"/>
        <v>0</v>
      </c>
    </row>
    <row r="67" spans="1:16" ht="15.75">
      <c r="A67" s="17"/>
      <c r="B67" s="17"/>
      <c r="C67" s="17"/>
      <c r="D67" s="17" t="s">
        <v>54</v>
      </c>
      <c r="E67" s="29">
        <f t="shared" si="0"/>
        <v>102.5</v>
      </c>
      <c r="F67" s="36">
        <v>205</v>
      </c>
      <c r="G67" s="53" t="s">
        <v>198</v>
      </c>
      <c r="H67" s="19"/>
      <c r="I67" s="19"/>
      <c r="J67" s="19"/>
      <c r="K67" s="19"/>
      <c r="L67" s="19"/>
      <c r="M67" s="19"/>
      <c r="N67" s="19"/>
      <c r="O67" s="71">
        <f t="shared" si="1"/>
        <v>0</v>
      </c>
      <c r="P67" s="71">
        <f t="shared" si="2"/>
        <v>0</v>
      </c>
    </row>
    <row r="68" spans="1:16" ht="15.75">
      <c r="A68" s="17"/>
      <c r="B68" s="17"/>
      <c r="C68" s="17"/>
      <c r="D68" s="17" t="s">
        <v>184</v>
      </c>
      <c r="E68" s="29">
        <f t="shared" si="0"/>
        <v>102.5</v>
      </c>
      <c r="F68" s="36">
        <v>205</v>
      </c>
      <c r="G68" s="53" t="s">
        <v>198</v>
      </c>
      <c r="H68" s="19"/>
      <c r="I68" s="19"/>
      <c r="J68" s="19"/>
      <c r="K68" s="19"/>
      <c r="L68" s="19"/>
      <c r="M68" s="19"/>
      <c r="N68" s="19"/>
      <c r="O68" s="71">
        <f t="shared" si="1"/>
        <v>0</v>
      </c>
      <c r="P68" s="71">
        <f t="shared" si="2"/>
        <v>0</v>
      </c>
    </row>
    <row r="69" spans="1:16" ht="15.75">
      <c r="A69" s="17"/>
      <c r="B69" s="17"/>
      <c r="C69" s="17"/>
      <c r="D69" s="17" t="s">
        <v>185</v>
      </c>
      <c r="E69" s="29">
        <f t="shared" si="0"/>
        <v>102.5</v>
      </c>
      <c r="F69" s="36">
        <v>205</v>
      </c>
      <c r="G69" s="53" t="s">
        <v>198</v>
      </c>
      <c r="H69" s="19"/>
      <c r="I69" s="19"/>
      <c r="J69" s="19"/>
      <c r="K69" s="19"/>
      <c r="L69" s="19"/>
      <c r="M69" s="19"/>
      <c r="N69" s="19"/>
      <c r="O69" s="71">
        <f t="shared" si="1"/>
        <v>0</v>
      </c>
      <c r="P69" s="71">
        <f t="shared" si="2"/>
        <v>0</v>
      </c>
    </row>
    <row r="70" spans="1:16" ht="15.75">
      <c r="A70" s="17"/>
      <c r="B70" s="17"/>
      <c r="C70" s="17"/>
      <c r="D70" s="17" t="s">
        <v>186</v>
      </c>
      <c r="E70" s="29">
        <f t="shared" si="0"/>
        <v>102.5</v>
      </c>
      <c r="F70" s="36">
        <v>205</v>
      </c>
      <c r="G70" s="53" t="s">
        <v>198</v>
      </c>
      <c r="H70" s="19"/>
      <c r="I70" s="19"/>
      <c r="J70" s="19"/>
      <c r="K70" s="19"/>
      <c r="L70" s="19"/>
      <c r="M70" s="19"/>
      <c r="N70" s="19"/>
      <c r="O70" s="71">
        <f t="shared" si="1"/>
        <v>0</v>
      </c>
      <c r="P70" s="71">
        <f t="shared" si="2"/>
        <v>0</v>
      </c>
    </row>
    <row r="71" spans="1:16" ht="15.75">
      <c r="A71" s="17"/>
      <c r="B71" s="17"/>
      <c r="C71" s="17"/>
      <c r="D71" s="17" t="s">
        <v>191</v>
      </c>
      <c r="E71" s="29">
        <f t="shared" si="0"/>
        <v>102.5</v>
      </c>
      <c r="F71" s="36">
        <v>205</v>
      </c>
      <c r="G71" s="53" t="s">
        <v>198</v>
      </c>
      <c r="H71" s="19"/>
      <c r="I71" s="19"/>
      <c r="J71" s="19"/>
      <c r="K71" s="19"/>
      <c r="L71" s="19"/>
      <c r="M71" s="19"/>
      <c r="N71" s="19"/>
      <c r="O71" s="71">
        <f t="shared" si="1"/>
        <v>0</v>
      </c>
      <c r="P71" s="71">
        <f t="shared" si="2"/>
        <v>0</v>
      </c>
    </row>
    <row r="72" spans="1:16" ht="15.75">
      <c r="A72" s="35" t="s">
        <v>69</v>
      </c>
      <c r="B72" s="35">
        <v>6265</v>
      </c>
      <c r="C72" s="35" t="s">
        <v>7</v>
      </c>
      <c r="D72" s="18" t="s">
        <v>39</v>
      </c>
      <c r="E72" s="37">
        <f t="shared" si="0"/>
        <v>75</v>
      </c>
      <c r="F72" s="57">
        <v>150</v>
      </c>
      <c r="G72" s="51" t="s">
        <v>198</v>
      </c>
      <c r="H72" s="19"/>
      <c r="I72" s="19"/>
      <c r="J72" s="19"/>
      <c r="K72" s="19"/>
      <c r="L72" s="19"/>
      <c r="M72" s="19"/>
      <c r="N72" s="19"/>
      <c r="O72" s="71">
        <f t="shared" si="1"/>
        <v>0</v>
      </c>
      <c r="P72" s="71">
        <f t="shared" si="2"/>
        <v>0</v>
      </c>
    </row>
    <row r="73" spans="1:16" ht="15.75">
      <c r="A73" s="17"/>
      <c r="B73" s="17"/>
      <c r="C73" s="17"/>
      <c r="D73" s="17" t="s">
        <v>54</v>
      </c>
      <c r="E73" s="29">
        <f t="shared" si="0"/>
        <v>75</v>
      </c>
      <c r="F73" s="36">
        <v>150</v>
      </c>
      <c r="G73" s="53" t="s">
        <v>198</v>
      </c>
      <c r="H73" s="19"/>
      <c r="I73" s="19"/>
      <c r="J73" s="19"/>
      <c r="K73" s="19"/>
      <c r="L73" s="19"/>
      <c r="M73" s="19"/>
      <c r="N73" s="19"/>
      <c r="O73" s="71">
        <f t="shared" si="1"/>
        <v>0</v>
      </c>
      <c r="P73" s="71">
        <f t="shared" si="2"/>
        <v>0</v>
      </c>
    </row>
    <row r="74" spans="1:16" ht="15.75">
      <c r="A74" s="17"/>
      <c r="B74" s="17"/>
      <c r="C74" s="17"/>
      <c r="D74" s="17" t="s">
        <v>184</v>
      </c>
      <c r="E74" s="29">
        <f aca="true" t="shared" si="3" ref="E74:E137">F74/2</f>
        <v>75</v>
      </c>
      <c r="F74" s="36">
        <v>150</v>
      </c>
      <c r="G74" s="53" t="s">
        <v>198</v>
      </c>
      <c r="H74" s="19"/>
      <c r="I74" s="19"/>
      <c r="J74" s="19"/>
      <c r="K74" s="19"/>
      <c r="L74" s="19"/>
      <c r="M74" s="19"/>
      <c r="N74" s="19"/>
      <c r="O74" s="71">
        <f aca="true" t="shared" si="4" ref="O74:O137">SUM(H74:N74)</f>
        <v>0</v>
      </c>
      <c r="P74" s="71">
        <f aca="true" t="shared" si="5" ref="P74:P137">O74*E74</f>
        <v>0</v>
      </c>
    </row>
    <row r="75" spans="1:16" ht="15.75">
      <c r="A75" s="17"/>
      <c r="B75" s="17"/>
      <c r="C75" s="17"/>
      <c r="D75" s="17" t="s">
        <v>46</v>
      </c>
      <c r="E75" s="29">
        <f t="shared" si="3"/>
        <v>75</v>
      </c>
      <c r="F75" s="36">
        <v>150</v>
      </c>
      <c r="G75" s="53" t="s">
        <v>198</v>
      </c>
      <c r="H75" s="19"/>
      <c r="I75" s="19"/>
      <c r="J75" s="19"/>
      <c r="K75" s="19"/>
      <c r="L75" s="19"/>
      <c r="M75" s="19"/>
      <c r="N75" s="19"/>
      <c r="O75" s="71">
        <f t="shared" si="4"/>
        <v>0</v>
      </c>
      <c r="P75" s="71">
        <f t="shared" si="5"/>
        <v>0</v>
      </c>
    </row>
    <row r="76" spans="1:16" ht="15.75">
      <c r="A76" s="17"/>
      <c r="B76" s="17"/>
      <c r="C76" s="17"/>
      <c r="D76" s="17" t="s">
        <v>189</v>
      </c>
      <c r="E76" s="29">
        <f t="shared" si="3"/>
        <v>75</v>
      </c>
      <c r="F76" s="36">
        <v>150</v>
      </c>
      <c r="G76" s="53" t="s">
        <v>198</v>
      </c>
      <c r="H76" s="19"/>
      <c r="I76" s="19"/>
      <c r="J76" s="19"/>
      <c r="K76" s="19"/>
      <c r="L76" s="19"/>
      <c r="M76" s="19"/>
      <c r="N76" s="19"/>
      <c r="O76" s="71">
        <f t="shared" si="4"/>
        <v>0</v>
      </c>
      <c r="P76" s="71">
        <f t="shared" si="5"/>
        <v>0</v>
      </c>
    </row>
    <row r="77" spans="1:16" ht="15.75">
      <c r="A77" s="17"/>
      <c r="B77" s="17"/>
      <c r="C77" s="17"/>
      <c r="D77" s="17" t="s">
        <v>191</v>
      </c>
      <c r="E77" s="29">
        <f t="shared" si="3"/>
        <v>75</v>
      </c>
      <c r="F77" s="36">
        <v>150</v>
      </c>
      <c r="G77" s="53" t="s">
        <v>198</v>
      </c>
      <c r="H77" s="19"/>
      <c r="I77" s="19"/>
      <c r="J77" s="19"/>
      <c r="K77" s="19"/>
      <c r="L77" s="19"/>
      <c r="M77" s="19"/>
      <c r="N77" s="19"/>
      <c r="O77" s="71">
        <f t="shared" si="4"/>
        <v>0</v>
      </c>
      <c r="P77" s="71">
        <f t="shared" si="5"/>
        <v>0</v>
      </c>
    </row>
    <row r="78" spans="1:16" ht="15.75">
      <c r="A78" s="17"/>
      <c r="B78" s="17"/>
      <c r="C78" s="17"/>
      <c r="D78" s="17" t="s">
        <v>186</v>
      </c>
      <c r="E78" s="29">
        <f t="shared" si="3"/>
        <v>75</v>
      </c>
      <c r="F78" s="36">
        <v>150</v>
      </c>
      <c r="G78" s="53" t="s">
        <v>198</v>
      </c>
      <c r="H78" s="19"/>
      <c r="I78" s="19"/>
      <c r="J78" s="19"/>
      <c r="K78" s="19"/>
      <c r="L78" s="19"/>
      <c r="M78" s="19"/>
      <c r="N78" s="19"/>
      <c r="O78" s="71">
        <f t="shared" si="4"/>
        <v>0</v>
      </c>
      <c r="P78" s="71">
        <f t="shared" si="5"/>
        <v>0</v>
      </c>
    </row>
    <row r="79" spans="1:16" ht="15.75">
      <c r="A79" s="35" t="s">
        <v>70</v>
      </c>
      <c r="B79" s="35">
        <v>6250</v>
      </c>
      <c r="C79" s="35" t="s">
        <v>8</v>
      </c>
      <c r="D79" s="18" t="s">
        <v>39</v>
      </c>
      <c r="E79" s="37">
        <f t="shared" si="3"/>
        <v>155</v>
      </c>
      <c r="F79" s="57">
        <v>310</v>
      </c>
      <c r="G79" s="51" t="s">
        <v>198</v>
      </c>
      <c r="H79" s="19"/>
      <c r="I79" s="19"/>
      <c r="J79" s="19"/>
      <c r="K79" s="19"/>
      <c r="L79" s="19"/>
      <c r="M79" s="19"/>
      <c r="N79" s="19"/>
      <c r="O79" s="71">
        <f t="shared" si="4"/>
        <v>0</v>
      </c>
      <c r="P79" s="71">
        <f t="shared" si="5"/>
        <v>0</v>
      </c>
    </row>
    <row r="80" spans="1:16" ht="15.75">
      <c r="A80" s="17"/>
      <c r="B80" s="17"/>
      <c r="C80" s="17"/>
      <c r="D80" s="17" t="s">
        <v>184</v>
      </c>
      <c r="E80" s="29">
        <f t="shared" si="3"/>
        <v>155</v>
      </c>
      <c r="F80" s="36">
        <v>310</v>
      </c>
      <c r="G80" s="53" t="s">
        <v>198</v>
      </c>
      <c r="H80" s="19"/>
      <c r="I80" s="19"/>
      <c r="J80" s="19"/>
      <c r="K80" s="19"/>
      <c r="L80" s="19"/>
      <c r="M80" s="19"/>
      <c r="N80" s="19"/>
      <c r="O80" s="71">
        <f t="shared" si="4"/>
        <v>0</v>
      </c>
      <c r="P80" s="71">
        <f t="shared" si="5"/>
        <v>0</v>
      </c>
    </row>
    <row r="81" spans="1:16" ht="15.75">
      <c r="A81" s="17"/>
      <c r="B81" s="17"/>
      <c r="C81" s="17"/>
      <c r="D81" s="17" t="s">
        <v>186</v>
      </c>
      <c r="E81" s="29">
        <f t="shared" si="3"/>
        <v>155</v>
      </c>
      <c r="F81" s="36">
        <v>310</v>
      </c>
      <c r="G81" s="53" t="s">
        <v>198</v>
      </c>
      <c r="H81" s="19"/>
      <c r="I81" s="19"/>
      <c r="J81" s="19"/>
      <c r="K81" s="19"/>
      <c r="L81" s="19"/>
      <c r="M81" s="19"/>
      <c r="N81" s="19"/>
      <c r="O81" s="71">
        <f t="shared" si="4"/>
        <v>0</v>
      </c>
      <c r="P81" s="71">
        <f t="shared" si="5"/>
        <v>0</v>
      </c>
    </row>
    <row r="82" spans="1:16" ht="15.75">
      <c r="A82" s="17"/>
      <c r="B82" s="17"/>
      <c r="C82" s="17"/>
      <c r="D82" s="17" t="s">
        <v>42</v>
      </c>
      <c r="E82" s="29">
        <f t="shared" si="3"/>
        <v>155</v>
      </c>
      <c r="F82" s="36">
        <v>310</v>
      </c>
      <c r="G82" s="53" t="s">
        <v>198</v>
      </c>
      <c r="H82" s="19"/>
      <c r="I82" s="19"/>
      <c r="J82" s="19"/>
      <c r="K82" s="19"/>
      <c r="L82" s="19"/>
      <c r="M82" s="19"/>
      <c r="N82" s="19"/>
      <c r="O82" s="71">
        <f t="shared" si="4"/>
        <v>0</v>
      </c>
      <c r="P82" s="71">
        <f t="shared" si="5"/>
        <v>0</v>
      </c>
    </row>
    <row r="83" spans="1:16" ht="15.75">
      <c r="A83" s="35" t="s">
        <v>71</v>
      </c>
      <c r="B83" s="35">
        <v>6249</v>
      </c>
      <c r="C83" s="35" t="s">
        <v>8</v>
      </c>
      <c r="D83" s="18" t="s">
        <v>39</v>
      </c>
      <c r="E83" s="37">
        <f t="shared" si="3"/>
        <v>137.5</v>
      </c>
      <c r="F83" s="57">
        <v>275</v>
      </c>
      <c r="G83" s="51" t="s">
        <v>198</v>
      </c>
      <c r="H83" s="19"/>
      <c r="I83" s="19"/>
      <c r="J83" s="19"/>
      <c r="K83" s="19"/>
      <c r="L83" s="19"/>
      <c r="M83" s="19"/>
      <c r="N83" s="19"/>
      <c r="O83" s="71">
        <f t="shared" si="4"/>
        <v>0</v>
      </c>
      <c r="P83" s="71">
        <f t="shared" si="5"/>
        <v>0</v>
      </c>
    </row>
    <row r="84" spans="1:16" ht="15.75">
      <c r="A84" s="22"/>
      <c r="B84" s="17"/>
      <c r="C84" s="17"/>
      <c r="D84" s="17" t="s">
        <v>54</v>
      </c>
      <c r="E84" s="29">
        <f t="shared" si="3"/>
        <v>137.5</v>
      </c>
      <c r="F84" s="36">
        <v>275</v>
      </c>
      <c r="G84" s="53" t="s">
        <v>198</v>
      </c>
      <c r="H84" s="19"/>
      <c r="I84" s="19"/>
      <c r="J84" s="19"/>
      <c r="K84" s="19"/>
      <c r="L84" s="19"/>
      <c r="M84" s="19"/>
      <c r="N84" s="19"/>
      <c r="O84" s="71">
        <f t="shared" si="4"/>
        <v>0</v>
      </c>
      <c r="P84" s="71">
        <f t="shared" si="5"/>
        <v>0</v>
      </c>
    </row>
    <row r="85" spans="1:16" ht="15.75">
      <c r="A85" s="22"/>
      <c r="B85" s="17"/>
      <c r="C85" s="17"/>
      <c r="D85" s="17" t="s">
        <v>184</v>
      </c>
      <c r="E85" s="29">
        <f t="shared" si="3"/>
        <v>137.5</v>
      </c>
      <c r="F85" s="36">
        <v>275</v>
      </c>
      <c r="G85" s="53" t="s">
        <v>198</v>
      </c>
      <c r="H85" s="19"/>
      <c r="I85" s="19"/>
      <c r="J85" s="19"/>
      <c r="K85" s="19"/>
      <c r="L85" s="19"/>
      <c r="M85" s="19"/>
      <c r="N85" s="19"/>
      <c r="O85" s="71">
        <f t="shared" si="4"/>
        <v>0</v>
      </c>
      <c r="P85" s="71">
        <f t="shared" si="5"/>
        <v>0</v>
      </c>
    </row>
    <row r="86" spans="1:16" ht="15.75">
      <c r="A86" s="22"/>
      <c r="B86" s="17"/>
      <c r="C86" s="17"/>
      <c r="D86" s="17" t="s">
        <v>186</v>
      </c>
      <c r="E86" s="29">
        <f t="shared" si="3"/>
        <v>137.5</v>
      </c>
      <c r="F86" s="36">
        <v>275</v>
      </c>
      <c r="G86" s="53" t="s">
        <v>198</v>
      </c>
      <c r="H86" s="19"/>
      <c r="I86" s="19"/>
      <c r="J86" s="19"/>
      <c r="K86" s="19"/>
      <c r="L86" s="19"/>
      <c r="M86" s="19"/>
      <c r="N86" s="19"/>
      <c r="O86" s="71">
        <f t="shared" si="4"/>
        <v>0</v>
      </c>
      <c r="P86" s="71">
        <f t="shared" si="5"/>
        <v>0</v>
      </c>
    </row>
    <row r="87" spans="1:16" ht="15.75">
      <c r="A87" s="35" t="s">
        <v>72</v>
      </c>
      <c r="B87" s="35">
        <v>6267</v>
      </c>
      <c r="C87" s="35" t="s">
        <v>8</v>
      </c>
      <c r="D87" s="18" t="s">
        <v>39</v>
      </c>
      <c r="E87" s="37">
        <f t="shared" si="3"/>
        <v>69.12</v>
      </c>
      <c r="F87" s="57">
        <v>138.24</v>
      </c>
      <c r="G87" s="51" t="s">
        <v>198</v>
      </c>
      <c r="H87" s="19"/>
      <c r="I87" s="19"/>
      <c r="J87" s="19"/>
      <c r="K87" s="19"/>
      <c r="L87" s="19"/>
      <c r="M87" s="19"/>
      <c r="N87" s="19"/>
      <c r="O87" s="71">
        <f t="shared" si="4"/>
        <v>0</v>
      </c>
      <c r="P87" s="71">
        <f t="shared" si="5"/>
        <v>0</v>
      </c>
    </row>
    <row r="88" spans="1:16" ht="15.75">
      <c r="A88" s="17"/>
      <c r="B88" s="17"/>
      <c r="C88" s="17"/>
      <c r="D88" s="17" t="s">
        <v>189</v>
      </c>
      <c r="E88" s="29">
        <f t="shared" si="3"/>
        <v>69.12</v>
      </c>
      <c r="F88" s="36">
        <v>138.24</v>
      </c>
      <c r="G88" s="53" t="s">
        <v>198</v>
      </c>
      <c r="H88" s="19"/>
      <c r="I88" s="19"/>
      <c r="J88" s="19"/>
      <c r="K88" s="19"/>
      <c r="L88" s="19"/>
      <c r="M88" s="19"/>
      <c r="N88" s="19"/>
      <c r="O88" s="71">
        <f t="shared" si="4"/>
        <v>0</v>
      </c>
      <c r="P88" s="71">
        <f t="shared" si="5"/>
        <v>0</v>
      </c>
    </row>
    <row r="89" spans="1:16" ht="15.75">
      <c r="A89" s="17"/>
      <c r="B89" s="17"/>
      <c r="C89" s="17"/>
      <c r="D89" s="17" t="s">
        <v>184</v>
      </c>
      <c r="E89" s="29">
        <f t="shared" si="3"/>
        <v>69.12</v>
      </c>
      <c r="F89" s="36">
        <v>138.24</v>
      </c>
      <c r="G89" s="53" t="s">
        <v>198</v>
      </c>
      <c r="H89" s="19"/>
      <c r="I89" s="19"/>
      <c r="J89" s="19"/>
      <c r="K89" s="19"/>
      <c r="L89" s="19"/>
      <c r="M89" s="19"/>
      <c r="N89" s="19"/>
      <c r="O89" s="71">
        <f t="shared" si="4"/>
        <v>0</v>
      </c>
      <c r="P89" s="71">
        <f t="shared" si="5"/>
        <v>0</v>
      </c>
    </row>
    <row r="90" spans="1:16" ht="15.75">
      <c r="A90" s="35" t="s">
        <v>73</v>
      </c>
      <c r="B90" s="35">
        <v>6261</v>
      </c>
      <c r="C90" s="35" t="s">
        <v>8</v>
      </c>
      <c r="D90" s="18" t="s">
        <v>186</v>
      </c>
      <c r="E90" s="37">
        <f t="shared" si="3"/>
        <v>64</v>
      </c>
      <c r="F90" s="57">
        <v>128</v>
      </c>
      <c r="G90" s="51" t="s">
        <v>198</v>
      </c>
      <c r="H90" s="19"/>
      <c r="I90" s="19"/>
      <c r="J90" s="19"/>
      <c r="K90" s="19"/>
      <c r="L90" s="19"/>
      <c r="M90" s="19"/>
      <c r="N90" s="19"/>
      <c r="O90" s="71">
        <f t="shared" si="4"/>
        <v>0</v>
      </c>
      <c r="P90" s="71">
        <f t="shared" si="5"/>
        <v>0</v>
      </c>
    </row>
    <row r="91" spans="1:16" ht="15.75">
      <c r="A91" s="17"/>
      <c r="B91" s="17"/>
      <c r="C91" s="17"/>
      <c r="D91" s="17" t="s">
        <v>189</v>
      </c>
      <c r="E91" s="29">
        <f t="shared" si="3"/>
        <v>64</v>
      </c>
      <c r="F91" s="36">
        <v>128</v>
      </c>
      <c r="G91" s="53" t="s">
        <v>198</v>
      </c>
      <c r="H91" s="19"/>
      <c r="I91" s="19"/>
      <c r="J91" s="19"/>
      <c r="K91" s="19"/>
      <c r="L91" s="19"/>
      <c r="M91" s="19"/>
      <c r="N91" s="19"/>
      <c r="O91" s="71">
        <f t="shared" si="4"/>
        <v>0</v>
      </c>
      <c r="P91" s="71">
        <f t="shared" si="5"/>
        <v>0</v>
      </c>
    </row>
    <row r="92" spans="1:16" ht="15.75">
      <c r="A92" s="17"/>
      <c r="B92" s="17"/>
      <c r="C92" s="17"/>
      <c r="D92" s="17" t="s">
        <v>184</v>
      </c>
      <c r="E92" s="29">
        <f t="shared" si="3"/>
        <v>64</v>
      </c>
      <c r="F92" s="36">
        <v>128</v>
      </c>
      <c r="G92" s="53" t="s">
        <v>198</v>
      </c>
      <c r="H92" s="19"/>
      <c r="I92" s="19"/>
      <c r="J92" s="19"/>
      <c r="K92" s="19"/>
      <c r="L92" s="19"/>
      <c r="M92" s="19"/>
      <c r="N92" s="19"/>
      <c r="O92" s="71">
        <f t="shared" si="4"/>
        <v>0</v>
      </c>
      <c r="P92" s="71">
        <f t="shared" si="5"/>
        <v>0</v>
      </c>
    </row>
    <row r="93" spans="1:16" ht="15.75">
      <c r="A93" s="17"/>
      <c r="B93" s="17"/>
      <c r="C93" s="17"/>
      <c r="D93" s="17" t="s">
        <v>39</v>
      </c>
      <c r="E93" s="29">
        <f t="shared" si="3"/>
        <v>64</v>
      </c>
      <c r="F93" s="36">
        <v>128</v>
      </c>
      <c r="G93" s="53" t="s">
        <v>198</v>
      </c>
      <c r="H93" s="19"/>
      <c r="I93" s="19"/>
      <c r="J93" s="19"/>
      <c r="K93" s="19"/>
      <c r="L93" s="19"/>
      <c r="M93" s="19"/>
      <c r="N93" s="19"/>
      <c r="O93" s="71">
        <f t="shared" si="4"/>
        <v>0</v>
      </c>
      <c r="P93" s="71">
        <f t="shared" si="5"/>
        <v>0</v>
      </c>
    </row>
    <row r="94" spans="1:16" ht="15.75">
      <c r="A94" s="35" t="s">
        <v>74</v>
      </c>
      <c r="B94" s="35">
        <v>6245</v>
      </c>
      <c r="C94" s="35" t="s">
        <v>8</v>
      </c>
      <c r="D94" s="18" t="s">
        <v>39</v>
      </c>
      <c r="E94" s="37">
        <f t="shared" si="3"/>
        <v>61.120000000000005</v>
      </c>
      <c r="F94" s="57">
        <v>122.24000000000001</v>
      </c>
      <c r="G94" s="51" t="s">
        <v>198</v>
      </c>
      <c r="H94" s="19"/>
      <c r="I94" s="19"/>
      <c r="J94" s="19"/>
      <c r="K94" s="19"/>
      <c r="L94" s="19"/>
      <c r="M94" s="19"/>
      <c r="N94" s="19"/>
      <c r="O94" s="71">
        <f t="shared" si="4"/>
        <v>0</v>
      </c>
      <c r="P94" s="71">
        <f t="shared" si="5"/>
        <v>0</v>
      </c>
    </row>
    <row r="95" spans="1:16" ht="15.75">
      <c r="A95" s="17"/>
      <c r="B95" s="17"/>
      <c r="C95" s="17"/>
      <c r="D95" s="17" t="s">
        <v>184</v>
      </c>
      <c r="E95" s="29">
        <f t="shared" si="3"/>
        <v>61.120000000000005</v>
      </c>
      <c r="F95" s="36">
        <v>122.24000000000001</v>
      </c>
      <c r="G95" s="53" t="s">
        <v>198</v>
      </c>
      <c r="H95" s="19"/>
      <c r="I95" s="19"/>
      <c r="J95" s="19"/>
      <c r="K95" s="19"/>
      <c r="L95" s="19"/>
      <c r="M95" s="19"/>
      <c r="N95" s="19"/>
      <c r="O95" s="71">
        <f t="shared" si="4"/>
        <v>0</v>
      </c>
      <c r="P95" s="71">
        <f t="shared" si="5"/>
        <v>0</v>
      </c>
    </row>
    <row r="96" spans="1:16" ht="15.75">
      <c r="A96" s="17"/>
      <c r="B96" s="17"/>
      <c r="C96" s="17"/>
      <c r="D96" s="17" t="s">
        <v>40</v>
      </c>
      <c r="E96" s="29">
        <f t="shared" si="3"/>
        <v>61.120000000000005</v>
      </c>
      <c r="F96" s="36">
        <v>122.24000000000001</v>
      </c>
      <c r="G96" s="53" t="s">
        <v>198</v>
      </c>
      <c r="H96" s="19"/>
      <c r="I96" s="19"/>
      <c r="J96" s="19"/>
      <c r="K96" s="19"/>
      <c r="L96" s="19"/>
      <c r="M96" s="19"/>
      <c r="N96" s="19"/>
      <c r="O96" s="71">
        <f t="shared" si="4"/>
        <v>0</v>
      </c>
      <c r="P96" s="71">
        <f t="shared" si="5"/>
        <v>0</v>
      </c>
    </row>
    <row r="97" spans="1:16" ht="15.75">
      <c r="A97" s="35" t="s">
        <v>75</v>
      </c>
      <c r="B97" s="35">
        <v>6248</v>
      </c>
      <c r="C97" s="35" t="s">
        <v>7</v>
      </c>
      <c r="D97" s="18" t="s">
        <v>184</v>
      </c>
      <c r="E97" s="37">
        <f t="shared" si="3"/>
        <v>55</v>
      </c>
      <c r="F97" s="57">
        <v>110</v>
      </c>
      <c r="G97" s="51" t="s">
        <v>198</v>
      </c>
      <c r="H97" s="19"/>
      <c r="I97" s="19"/>
      <c r="J97" s="19"/>
      <c r="K97" s="19"/>
      <c r="L97" s="19"/>
      <c r="M97" s="19"/>
      <c r="N97" s="19"/>
      <c r="O97" s="71">
        <f t="shared" si="4"/>
        <v>0</v>
      </c>
      <c r="P97" s="71">
        <f t="shared" si="5"/>
        <v>0</v>
      </c>
    </row>
    <row r="98" spans="1:16" ht="15.75">
      <c r="A98" s="17"/>
      <c r="B98" s="17"/>
      <c r="C98" s="17"/>
      <c r="D98" s="17" t="s">
        <v>185</v>
      </c>
      <c r="E98" s="29">
        <f t="shared" si="3"/>
        <v>55</v>
      </c>
      <c r="F98" s="36">
        <v>110</v>
      </c>
      <c r="G98" s="53" t="s">
        <v>198</v>
      </c>
      <c r="H98" s="19"/>
      <c r="I98" s="19"/>
      <c r="J98" s="19"/>
      <c r="K98" s="19"/>
      <c r="L98" s="19"/>
      <c r="M98" s="19"/>
      <c r="N98" s="19"/>
      <c r="O98" s="71">
        <f t="shared" si="4"/>
        <v>0</v>
      </c>
      <c r="P98" s="71">
        <f t="shared" si="5"/>
        <v>0</v>
      </c>
    </row>
    <row r="99" spans="1:16" ht="15.75">
      <c r="A99" s="17"/>
      <c r="B99" s="17"/>
      <c r="C99" s="17"/>
      <c r="D99" s="17" t="s">
        <v>46</v>
      </c>
      <c r="E99" s="29">
        <f t="shared" si="3"/>
        <v>55</v>
      </c>
      <c r="F99" s="36">
        <v>110</v>
      </c>
      <c r="G99" s="53" t="s">
        <v>198</v>
      </c>
      <c r="H99" s="19"/>
      <c r="I99" s="19"/>
      <c r="J99" s="19"/>
      <c r="K99" s="19"/>
      <c r="L99" s="19"/>
      <c r="M99" s="19"/>
      <c r="N99" s="19"/>
      <c r="O99" s="71">
        <f t="shared" si="4"/>
        <v>0</v>
      </c>
      <c r="P99" s="71">
        <f t="shared" si="5"/>
        <v>0</v>
      </c>
    </row>
    <row r="100" spans="1:16" ht="15.75">
      <c r="A100" s="17"/>
      <c r="B100" s="17"/>
      <c r="C100" s="17"/>
      <c r="D100" s="17" t="s">
        <v>40</v>
      </c>
      <c r="E100" s="29">
        <f t="shared" si="3"/>
        <v>55</v>
      </c>
      <c r="F100" s="36">
        <v>110</v>
      </c>
      <c r="G100" s="53" t="s">
        <v>198</v>
      </c>
      <c r="H100" s="19"/>
      <c r="I100" s="19"/>
      <c r="J100" s="19"/>
      <c r="K100" s="19"/>
      <c r="L100" s="19"/>
      <c r="M100" s="19"/>
      <c r="N100" s="19"/>
      <c r="O100" s="71">
        <f t="shared" si="4"/>
        <v>0</v>
      </c>
      <c r="P100" s="71">
        <f t="shared" si="5"/>
        <v>0</v>
      </c>
    </row>
    <row r="101" spans="1:16" ht="15.75">
      <c r="A101" s="17"/>
      <c r="B101" s="17"/>
      <c r="C101" s="17"/>
      <c r="D101" s="17" t="s">
        <v>189</v>
      </c>
      <c r="E101" s="29">
        <f t="shared" si="3"/>
        <v>55</v>
      </c>
      <c r="F101" s="36">
        <v>110</v>
      </c>
      <c r="G101" s="53" t="s">
        <v>198</v>
      </c>
      <c r="H101" s="19"/>
      <c r="I101" s="19"/>
      <c r="J101" s="19"/>
      <c r="K101" s="19"/>
      <c r="L101" s="19"/>
      <c r="M101" s="19"/>
      <c r="N101" s="19"/>
      <c r="O101" s="71">
        <f t="shared" si="4"/>
        <v>0</v>
      </c>
      <c r="P101" s="71">
        <f t="shared" si="5"/>
        <v>0</v>
      </c>
    </row>
    <row r="102" spans="1:16" ht="15.75">
      <c r="A102" s="17"/>
      <c r="B102" s="17"/>
      <c r="C102" s="17"/>
      <c r="D102" s="17" t="s">
        <v>186</v>
      </c>
      <c r="E102" s="29">
        <f t="shared" si="3"/>
        <v>55</v>
      </c>
      <c r="F102" s="36">
        <v>110</v>
      </c>
      <c r="G102" s="53" t="s">
        <v>198</v>
      </c>
      <c r="H102" s="19"/>
      <c r="I102" s="19"/>
      <c r="J102" s="19"/>
      <c r="K102" s="19"/>
      <c r="L102" s="19"/>
      <c r="M102" s="19"/>
      <c r="N102" s="19"/>
      <c r="O102" s="71">
        <f t="shared" si="4"/>
        <v>0</v>
      </c>
      <c r="P102" s="71">
        <f t="shared" si="5"/>
        <v>0</v>
      </c>
    </row>
    <row r="103" spans="1:16" ht="15.75">
      <c r="A103" s="35" t="s">
        <v>76</v>
      </c>
      <c r="B103" s="35">
        <v>6240</v>
      </c>
      <c r="C103" s="35" t="s">
        <v>8</v>
      </c>
      <c r="D103" s="18" t="s">
        <v>185</v>
      </c>
      <c r="E103" s="37">
        <f t="shared" si="3"/>
        <v>47.52</v>
      </c>
      <c r="F103" s="57">
        <v>95.04</v>
      </c>
      <c r="G103" s="51" t="s">
        <v>198</v>
      </c>
      <c r="H103" s="19"/>
      <c r="I103" s="19"/>
      <c r="J103" s="19"/>
      <c r="K103" s="19"/>
      <c r="L103" s="19"/>
      <c r="M103" s="19"/>
      <c r="N103" s="19"/>
      <c r="O103" s="71">
        <f t="shared" si="4"/>
        <v>0</v>
      </c>
      <c r="P103" s="71">
        <f t="shared" si="5"/>
        <v>0</v>
      </c>
    </row>
    <row r="104" spans="1:16" ht="15.75">
      <c r="A104" s="17"/>
      <c r="B104" s="17"/>
      <c r="C104" s="17"/>
      <c r="D104" s="17" t="s">
        <v>189</v>
      </c>
      <c r="E104" s="29">
        <f t="shared" si="3"/>
        <v>47.52</v>
      </c>
      <c r="F104" s="36">
        <v>95.04</v>
      </c>
      <c r="G104" s="53" t="s">
        <v>198</v>
      </c>
      <c r="H104" s="19"/>
      <c r="I104" s="19"/>
      <c r="J104" s="19"/>
      <c r="K104" s="19"/>
      <c r="L104" s="19"/>
      <c r="M104" s="19"/>
      <c r="N104" s="19"/>
      <c r="O104" s="71">
        <f t="shared" si="4"/>
        <v>0</v>
      </c>
      <c r="P104" s="71">
        <f t="shared" si="5"/>
        <v>0</v>
      </c>
    </row>
    <row r="105" spans="1:16" ht="15.75">
      <c r="A105" s="17"/>
      <c r="B105" s="17"/>
      <c r="C105" s="17"/>
      <c r="D105" s="17" t="s">
        <v>54</v>
      </c>
      <c r="E105" s="29">
        <f t="shared" si="3"/>
        <v>47.52</v>
      </c>
      <c r="F105" s="36">
        <v>95.04</v>
      </c>
      <c r="G105" s="53" t="s">
        <v>198</v>
      </c>
      <c r="H105" s="19"/>
      <c r="I105" s="19"/>
      <c r="J105" s="19"/>
      <c r="K105" s="19"/>
      <c r="L105" s="19"/>
      <c r="M105" s="19"/>
      <c r="N105" s="19"/>
      <c r="O105" s="71">
        <f t="shared" si="4"/>
        <v>0</v>
      </c>
      <c r="P105" s="71">
        <f t="shared" si="5"/>
        <v>0</v>
      </c>
    </row>
    <row r="106" spans="1:16" ht="15.75">
      <c r="A106" s="17"/>
      <c r="B106" s="17"/>
      <c r="C106" s="17"/>
      <c r="D106" s="17" t="s">
        <v>44</v>
      </c>
      <c r="E106" s="29">
        <f t="shared" si="3"/>
        <v>47.52</v>
      </c>
      <c r="F106" s="36">
        <v>95.04</v>
      </c>
      <c r="G106" s="53" t="s">
        <v>198</v>
      </c>
      <c r="H106" s="19"/>
      <c r="I106" s="19"/>
      <c r="J106" s="19"/>
      <c r="K106" s="19"/>
      <c r="L106" s="19"/>
      <c r="M106" s="19"/>
      <c r="N106" s="19"/>
      <c r="O106" s="71">
        <f t="shared" si="4"/>
        <v>0</v>
      </c>
      <c r="P106" s="71">
        <f t="shared" si="5"/>
        <v>0</v>
      </c>
    </row>
    <row r="107" spans="1:16" ht="15.75">
      <c r="A107" s="35" t="s">
        <v>77</v>
      </c>
      <c r="B107" s="35">
        <v>6238</v>
      </c>
      <c r="C107" s="35" t="s">
        <v>8</v>
      </c>
      <c r="D107" s="18" t="s">
        <v>54</v>
      </c>
      <c r="E107" s="37">
        <f t="shared" si="3"/>
        <v>42.5</v>
      </c>
      <c r="F107" s="57">
        <v>85</v>
      </c>
      <c r="G107" s="51" t="s">
        <v>198</v>
      </c>
      <c r="H107" s="19"/>
      <c r="I107" s="19"/>
      <c r="J107" s="19"/>
      <c r="K107" s="19"/>
      <c r="L107" s="19"/>
      <c r="M107" s="19"/>
      <c r="N107" s="19"/>
      <c r="O107" s="71">
        <f t="shared" si="4"/>
        <v>0</v>
      </c>
      <c r="P107" s="71">
        <f t="shared" si="5"/>
        <v>0</v>
      </c>
    </row>
    <row r="108" spans="1:16" ht="15.75">
      <c r="A108" s="17"/>
      <c r="B108" s="17"/>
      <c r="C108" s="17"/>
      <c r="D108" s="17" t="s">
        <v>185</v>
      </c>
      <c r="E108" s="29">
        <f t="shared" si="3"/>
        <v>40.5</v>
      </c>
      <c r="F108" s="36">
        <v>81</v>
      </c>
      <c r="G108" s="53" t="s">
        <v>198</v>
      </c>
      <c r="H108" s="19"/>
      <c r="I108" s="19"/>
      <c r="J108" s="19"/>
      <c r="K108" s="19"/>
      <c r="L108" s="19"/>
      <c r="M108" s="19"/>
      <c r="N108" s="19"/>
      <c r="O108" s="71">
        <f t="shared" si="4"/>
        <v>0</v>
      </c>
      <c r="P108" s="71">
        <f t="shared" si="5"/>
        <v>0</v>
      </c>
    </row>
    <row r="109" spans="1:16" ht="15.75">
      <c r="A109" s="23"/>
      <c r="B109" s="23"/>
      <c r="C109" s="23"/>
      <c r="D109" s="23" t="s">
        <v>45</v>
      </c>
      <c r="E109" s="29">
        <f t="shared" si="3"/>
        <v>40.5</v>
      </c>
      <c r="F109" s="36">
        <v>81</v>
      </c>
      <c r="G109" s="53" t="s">
        <v>198</v>
      </c>
      <c r="H109" s="19"/>
      <c r="I109" s="19"/>
      <c r="J109" s="19"/>
      <c r="K109" s="19"/>
      <c r="L109" s="19"/>
      <c r="M109" s="19"/>
      <c r="N109" s="19"/>
      <c r="O109" s="71">
        <f t="shared" si="4"/>
        <v>0</v>
      </c>
      <c r="P109" s="71">
        <f t="shared" si="5"/>
        <v>0</v>
      </c>
    </row>
    <row r="110" spans="1:16" ht="15.75">
      <c r="A110" s="23"/>
      <c r="B110" s="23"/>
      <c r="C110" s="23"/>
      <c r="D110" s="23" t="s">
        <v>189</v>
      </c>
      <c r="E110" s="29">
        <f t="shared" si="3"/>
        <v>40.5</v>
      </c>
      <c r="F110" s="36">
        <v>81</v>
      </c>
      <c r="G110" s="53" t="s">
        <v>198</v>
      </c>
      <c r="H110" s="19"/>
      <c r="I110" s="19"/>
      <c r="J110" s="19"/>
      <c r="K110" s="19"/>
      <c r="L110" s="19"/>
      <c r="M110" s="19"/>
      <c r="N110" s="19"/>
      <c r="O110" s="71">
        <f t="shared" si="4"/>
        <v>0</v>
      </c>
      <c r="P110" s="71">
        <f t="shared" si="5"/>
        <v>0</v>
      </c>
    </row>
    <row r="111" spans="1:16" ht="15.75">
      <c r="A111" s="23"/>
      <c r="B111" s="23"/>
      <c r="C111" s="23"/>
      <c r="D111" s="23" t="s">
        <v>186</v>
      </c>
      <c r="E111" s="29">
        <f t="shared" si="3"/>
        <v>40.5</v>
      </c>
      <c r="F111" s="36">
        <v>81</v>
      </c>
      <c r="G111" s="53" t="s">
        <v>198</v>
      </c>
      <c r="H111" s="19"/>
      <c r="I111" s="19"/>
      <c r="J111" s="19"/>
      <c r="K111" s="19"/>
      <c r="L111" s="19"/>
      <c r="M111" s="19"/>
      <c r="N111" s="19"/>
      <c r="O111" s="71">
        <f t="shared" si="4"/>
        <v>0</v>
      </c>
      <c r="P111" s="71">
        <f t="shared" si="5"/>
        <v>0</v>
      </c>
    </row>
    <row r="112" spans="1:16" ht="15.75">
      <c r="A112" s="23"/>
      <c r="B112" s="23"/>
      <c r="C112" s="23"/>
      <c r="D112" s="23" t="s">
        <v>44</v>
      </c>
      <c r="E112" s="29">
        <f t="shared" si="3"/>
        <v>40.5</v>
      </c>
      <c r="F112" s="36">
        <v>81</v>
      </c>
      <c r="G112" s="53" t="s">
        <v>198</v>
      </c>
      <c r="H112" s="19"/>
      <c r="I112" s="19"/>
      <c r="J112" s="19"/>
      <c r="K112" s="19"/>
      <c r="L112" s="19"/>
      <c r="M112" s="19"/>
      <c r="N112" s="19"/>
      <c r="O112" s="71">
        <f t="shared" si="4"/>
        <v>0</v>
      </c>
      <c r="P112" s="71">
        <f t="shared" si="5"/>
        <v>0</v>
      </c>
    </row>
    <row r="113" spans="1:16" ht="15.75">
      <c r="A113" s="23"/>
      <c r="B113" s="23"/>
      <c r="C113" s="23"/>
      <c r="D113" s="23" t="s">
        <v>39</v>
      </c>
      <c r="E113" s="29">
        <f t="shared" si="3"/>
        <v>40.5</v>
      </c>
      <c r="F113" s="36">
        <v>81</v>
      </c>
      <c r="G113" s="53" t="s">
        <v>198</v>
      </c>
      <c r="H113" s="19"/>
      <c r="I113" s="19"/>
      <c r="J113" s="19"/>
      <c r="K113" s="19"/>
      <c r="L113" s="19"/>
      <c r="M113" s="19"/>
      <c r="N113" s="19"/>
      <c r="O113" s="71">
        <f t="shared" si="4"/>
        <v>0</v>
      </c>
      <c r="P113" s="71">
        <f t="shared" si="5"/>
        <v>0</v>
      </c>
    </row>
    <row r="114" spans="1:16" ht="15.75">
      <c r="A114" s="35" t="s">
        <v>78</v>
      </c>
      <c r="B114" s="35">
        <v>6237</v>
      </c>
      <c r="C114" s="35" t="s">
        <v>8</v>
      </c>
      <c r="D114" s="18" t="s">
        <v>189</v>
      </c>
      <c r="E114" s="37">
        <f t="shared" si="3"/>
        <v>42.5</v>
      </c>
      <c r="F114" s="57">
        <v>85</v>
      </c>
      <c r="G114" s="51" t="s">
        <v>198</v>
      </c>
      <c r="H114" s="19"/>
      <c r="I114" s="19"/>
      <c r="J114" s="19"/>
      <c r="K114" s="19"/>
      <c r="L114" s="19"/>
      <c r="M114" s="19"/>
      <c r="N114" s="19"/>
      <c r="O114" s="71">
        <f t="shared" si="4"/>
        <v>0</v>
      </c>
      <c r="P114" s="71">
        <f t="shared" si="5"/>
        <v>0</v>
      </c>
    </row>
    <row r="115" spans="1:16" ht="15.75">
      <c r="A115" s="17"/>
      <c r="B115" s="17"/>
      <c r="C115" s="18"/>
      <c r="D115" s="17" t="s">
        <v>186</v>
      </c>
      <c r="E115" s="29">
        <f t="shared" si="3"/>
        <v>40.5</v>
      </c>
      <c r="F115" s="36">
        <v>81</v>
      </c>
      <c r="G115" s="53" t="s">
        <v>198</v>
      </c>
      <c r="H115" s="19"/>
      <c r="I115" s="19"/>
      <c r="J115" s="19"/>
      <c r="K115" s="19"/>
      <c r="L115" s="19"/>
      <c r="M115" s="19"/>
      <c r="N115" s="19"/>
      <c r="O115" s="71">
        <f t="shared" si="4"/>
        <v>0</v>
      </c>
      <c r="P115" s="71">
        <f t="shared" si="5"/>
        <v>0</v>
      </c>
    </row>
    <row r="116" spans="1:16" ht="15.75">
      <c r="A116" s="17"/>
      <c r="B116" s="17"/>
      <c r="C116" s="18"/>
      <c r="D116" s="17" t="s">
        <v>39</v>
      </c>
      <c r="E116" s="29">
        <f t="shared" si="3"/>
        <v>40.5</v>
      </c>
      <c r="F116" s="36">
        <v>81</v>
      </c>
      <c r="G116" s="53" t="s">
        <v>198</v>
      </c>
      <c r="H116" s="19"/>
      <c r="I116" s="19"/>
      <c r="J116" s="19"/>
      <c r="K116" s="19"/>
      <c r="L116" s="19"/>
      <c r="M116" s="19"/>
      <c r="N116" s="19"/>
      <c r="O116" s="71">
        <f t="shared" si="4"/>
        <v>0</v>
      </c>
      <c r="P116" s="71">
        <f t="shared" si="5"/>
        <v>0</v>
      </c>
    </row>
    <row r="117" spans="1:16" ht="15.75">
      <c r="A117" s="17"/>
      <c r="B117" s="17"/>
      <c r="C117" s="18"/>
      <c r="D117" s="17" t="s">
        <v>184</v>
      </c>
      <c r="E117" s="29">
        <f t="shared" si="3"/>
        <v>40.5</v>
      </c>
      <c r="F117" s="36">
        <v>81</v>
      </c>
      <c r="G117" s="53" t="s">
        <v>198</v>
      </c>
      <c r="H117" s="19"/>
      <c r="I117" s="19"/>
      <c r="J117" s="19"/>
      <c r="K117" s="19"/>
      <c r="L117" s="19"/>
      <c r="M117" s="19"/>
      <c r="N117" s="19"/>
      <c r="O117" s="71">
        <f t="shared" si="4"/>
        <v>0</v>
      </c>
      <c r="P117" s="71">
        <f t="shared" si="5"/>
        <v>0</v>
      </c>
    </row>
    <row r="118" spans="1:16" ht="15.75">
      <c r="A118" s="35" t="s">
        <v>79</v>
      </c>
      <c r="B118" s="35">
        <v>6236</v>
      </c>
      <c r="C118" s="35" t="s">
        <v>7</v>
      </c>
      <c r="D118" s="18" t="s">
        <v>189</v>
      </c>
      <c r="E118" s="37">
        <f t="shared" si="3"/>
        <v>30.24</v>
      </c>
      <c r="F118" s="57">
        <v>60.48</v>
      </c>
      <c r="G118" s="51" t="s">
        <v>198</v>
      </c>
      <c r="H118" s="19"/>
      <c r="I118" s="19"/>
      <c r="J118" s="19"/>
      <c r="K118" s="19"/>
      <c r="L118" s="19"/>
      <c r="M118" s="19"/>
      <c r="N118" s="19"/>
      <c r="O118" s="71">
        <f t="shared" si="4"/>
        <v>0</v>
      </c>
      <c r="P118" s="71">
        <f t="shared" si="5"/>
        <v>0</v>
      </c>
    </row>
    <row r="119" spans="1:16" ht="15.75">
      <c r="A119" s="17"/>
      <c r="B119" s="17"/>
      <c r="C119" s="18"/>
      <c r="D119" s="17" t="s">
        <v>39</v>
      </c>
      <c r="E119" s="29">
        <f t="shared" si="3"/>
        <v>30.24</v>
      </c>
      <c r="F119" s="36">
        <v>60.48</v>
      </c>
      <c r="G119" s="53" t="s">
        <v>198</v>
      </c>
      <c r="H119" s="19"/>
      <c r="I119" s="19"/>
      <c r="J119" s="19"/>
      <c r="K119" s="19"/>
      <c r="L119" s="19"/>
      <c r="M119" s="19"/>
      <c r="N119" s="19"/>
      <c r="O119" s="71">
        <f t="shared" si="4"/>
        <v>0</v>
      </c>
      <c r="P119" s="71">
        <f t="shared" si="5"/>
        <v>0</v>
      </c>
    </row>
    <row r="120" spans="1:16" ht="15.75">
      <c r="A120" s="17"/>
      <c r="B120" s="17"/>
      <c r="C120" s="18"/>
      <c r="D120" s="17" t="s">
        <v>184</v>
      </c>
      <c r="E120" s="29">
        <f t="shared" si="3"/>
        <v>30.24</v>
      </c>
      <c r="F120" s="36">
        <v>60.48</v>
      </c>
      <c r="G120" s="53" t="s">
        <v>198</v>
      </c>
      <c r="H120" s="19"/>
      <c r="I120" s="19"/>
      <c r="J120" s="19"/>
      <c r="K120" s="19"/>
      <c r="L120" s="19"/>
      <c r="M120" s="19"/>
      <c r="N120" s="19"/>
      <c r="O120" s="71">
        <f t="shared" si="4"/>
        <v>0</v>
      </c>
      <c r="P120" s="71">
        <f t="shared" si="5"/>
        <v>0</v>
      </c>
    </row>
    <row r="121" spans="1:16" ht="15.75">
      <c r="A121" s="17"/>
      <c r="B121" s="17"/>
      <c r="C121" s="18"/>
      <c r="D121" s="17" t="s">
        <v>185</v>
      </c>
      <c r="E121" s="29">
        <f t="shared" si="3"/>
        <v>30.24</v>
      </c>
      <c r="F121" s="36">
        <v>60.48</v>
      </c>
      <c r="G121" s="53" t="s">
        <v>198</v>
      </c>
      <c r="H121" s="19"/>
      <c r="I121" s="19"/>
      <c r="J121" s="19"/>
      <c r="K121" s="19"/>
      <c r="L121" s="19"/>
      <c r="M121" s="19"/>
      <c r="N121" s="19"/>
      <c r="O121" s="71">
        <f t="shared" si="4"/>
        <v>0</v>
      </c>
      <c r="P121" s="71">
        <f t="shared" si="5"/>
        <v>0</v>
      </c>
    </row>
    <row r="122" spans="1:16" ht="15.75">
      <c r="A122" s="17"/>
      <c r="B122" s="17"/>
      <c r="C122" s="18"/>
      <c r="D122" s="17" t="s">
        <v>46</v>
      </c>
      <c r="E122" s="29">
        <f t="shared" si="3"/>
        <v>30.24</v>
      </c>
      <c r="F122" s="36">
        <v>60.48</v>
      </c>
      <c r="G122" s="53" t="s">
        <v>198</v>
      </c>
      <c r="H122" s="19"/>
      <c r="I122" s="19"/>
      <c r="J122" s="19"/>
      <c r="K122" s="19"/>
      <c r="L122" s="19"/>
      <c r="M122" s="19"/>
      <c r="N122" s="19"/>
      <c r="O122" s="71">
        <f t="shared" si="4"/>
        <v>0</v>
      </c>
      <c r="P122" s="71">
        <f t="shared" si="5"/>
        <v>0</v>
      </c>
    </row>
    <row r="123" spans="1:16" ht="15.75">
      <c r="A123" s="17"/>
      <c r="B123" s="17"/>
      <c r="C123" s="18"/>
      <c r="D123" s="17" t="s">
        <v>186</v>
      </c>
      <c r="E123" s="29">
        <f t="shared" si="3"/>
        <v>30.24</v>
      </c>
      <c r="F123" s="36">
        <v>60.48</v>
      </c>
      <c r="G123" s="53" t="s">
        <v>198</v>
      </c>
      <c r="H123" s="19"/>
      <c r="I123" s="19"/>
      <c r="J123" s="19"/>
      <c r="K123" s="19"/>
      <c r="L123" s="19"/>
      <c r="M123" s="19"/>
      <c r="N123" s="19"/>
      <c r="O123" s="71">
        <f t="shared" si="4"/>
        <v>0</v>
      </c>
      <c r="P123" s="71">
        <f t="shared" si="5"/>
        <v>0</v>
      </c>
    </row>
    <row r="124" spans="1:16" ht="15.75">
      <c r="A124" s="35" t="s">
        <v>80</v>
      </c>
      <c r="B124" s="35">
        <v>6241</v>
      </c>
      <c r="C124" s="35" t="s">
        <v>8</v>
      </c>
      <c r="D124" s="18" t="s">
        <v>43</v>
      </c>
      <c r="E124" s="37">
        <f t="shared" si="3"/>
        <v>32.480000000000004</v>
      </c>
      <c r="F124" s="57">
        <v>64.96000000000001</v>
      </c>
      <c r="G124" s="51" t="s">
        <v>198</v>
      </c>
      <c r="H124" s="19"/>
      <c r="I124" s="19"/>
      <c r="J124" s="19"/>
      <c r="K124" s="19"/>
      <c r="L124" s="19"/>
      <c r="M124" s="19"/>
      <c r="N124" s="19"/>
      <c r="O124" s="71">
        <f t="shared" si="4"/>
        <v>0</v>
      </c>
      <c r="P124" s="71">
        <f t="shared" si="5"/>
        <v>0</v>
      </c>
    </row>
    <row r="125" spans="1:16" ht="15.75">
      <c r="A125" s="17"/>
      <c r="B125" s="17"/>
      <c r="C125" s="17"/>
      <c r="D125" s="17" t="s">
        <v>189</v>
      </c>
      <c r="E125" s="29">
        <f t="shared" si="3"/>
        <v>32.480000000000004</v>
      </c>
      <c r="F125" s="36">
        <v>64.96000000000001</v>
      </c>
      <c r="G125" s="53" t="s">
        <v>198</v>
      </c>
      <c r="H125" s="19"/>
      <c r="I125" s="19"/>
      <c r="J125" s="19"/>
      <c r="K125" s="19"/>
      <c r="L125" s="19"/>
      <c r="M125" s="19"/>
      <c r="N125" s="19"/>
      <c r="O125" s="71">
        <f t="shared" si="4"/>
        <v>0</v>
      </c>
      <c r="P125" s="71">
        <f t="shared" si="5"/>
        <v>0</v>
      </c>
    </row>
    <row r="126" spans="1:16" ht="15.75">
      <c r="A126" s="17"/>
      <c r="B126" s="17"/>
      <c r="C126" s="17"/>
      <c r="D126" s="17" t="s">
        <v>44</v>
      </c>
      <c r="E126" s="29">
        <f t="shared" si="3"/>
        <v>32.480000000000004</v>
      </c>
      <c r="F126" s="36">
        <v>64.96000000000001</v>
      </c>
      <c r="G126" s="53" t="s">
        <v>198</v>
      </c>
      <c r="H126" s="19"/>
      <c r="I126" s="19"/>
      <c r="J126" s="19"/>
      <c r="K126" s="19"/>
      <c r="L126" s="19"/>
      <c r="M126" s="19"/>
      <c r="N126" s="19"/>
      <c r="O126" s="71">
        <f t="shared" si="4"/>
        <v>0</v>
      </c>
      <c r="P126" s="71">
        <f t="shared" si="5"/>
        <v>0</v>
      </c>
    </row>
    <row r="127" spans="1:16" ht="15.75">
      <c r="A127" s="17"/>
      <c r="B127" s="17"/>
      <c r="C127" s="17"/>
      <c r="D127" s="17" t="s">
        <v>186</v>
      </c>
      <c r="E127" s="29">
        <f t="shared" si="3"/>
        <v>32.480000000000004</v>
      </c>
      <c r="F127" s="36">
        <v>64.96000000000001</v>
      </c>
      <c r="G127" s="53" t="s">
        <v>198</v>
      </c>
      <c r="H127" s="19"/>
      <c r="I127" s="19"/>
      <c r="J127" s="19"/>
      <c r="K127" s="19"/>
      <c r="L127" s="19"/>
      <c r="M127" s="19"/>
      <c r="N127" s="19"/>
      <c r="O127" s="71">
        <f t="shared" si="4"/>
        <v>0</v>
      </c>
      <c r="P127" s="71">
        <f t="shared" si="5"/>
        <v>0</v>
      </c>
    </row>
    <row r="128" spans="1:16" ht="15.75">
      <c r="A128" s="17"/>
      <c r="B128" s="17"/>
      <c r="C128" s="17"/>
      <c r="D128" s="17" t="s">
        <v>185</v>
      </c>
      <c r="E128" s="29">
        <f t="shared" si="3"/>
        <v>32.480000000000004</v>
      </c>
      <c r="F128" s="36">
        <v>64.96000000000001</v>
      </c>
      <c r="G128" s="53" t="s">
        <v>198</v>
      </c>
      <c r="H128" s="19"/>
      <c r="I128" s="19"/>
      <c r="J128" s="19"/>
      <c r="K128" s="19"/>
      <c r="L128" s="19"/>
      <c r="M128" s="19"/>
      <c r="N128" s="19"/>
      <c r="O128" s="71">
        <f t="shared" si="4"/>
        <v>0</v>
      </c>
      <c r="P128" s="71">
        <f t="shared" si="5"/>
        <v>0</v>
      </c>
    </row>
    <row r="129" spans="1:16" ht="15.75">
      <c r="A129" s="17"/>
      <c r="B129" s="17"/>
      <c r="C129" s="17"/>
      <c r="D129" s="17" t="s">
        <v>39</v>
      </c>
      <c r="E129" s="29">
        <f t="shared" si="3"/>
        <v>32.480000000000004</v>
      </c>
      <c r="F129" s="36">
        <v>64.96000000000001</v>
      </c>
      <c r="G129" s="53" t="s">
        <v>198</v>
      </c>
      <c r="H129" s="19"/>
      <c r="I129" s="19"/>
      <c r="J129" s="19"/>
      <c r="K129" s="19"/>
      <c r="L129" s="19"/>
      <c r="M129" s="19"/>
      <c r="N129" s="19"/>
      <c r="O129" s="71">
        <f t="shared" si="4"/>
        <v>0</v>
      </c>
      <c r="P129" s="71">
        <f t="shared" si="5"/>
        <v>0</v>
      </c>
    </row>
    <row r="130" spans="1:16" ht="15.75">
      <c r="A130" s="35" t="s">
        <v>81</v>
      </c>
      <c r="B130" s="35">
        <v>6235</v>
      </c>
      <c r="C130" s="35" t="s">
        <v>8</v>
      </c>
      <c r="D130" s="18" t="s">
        <v>185</v>
      </c>
      <c r="E130" s="37">
        <f t="shared" si="3"/>
        <v>28.160000000000004</v>
      </c>
      <c r="F130" s="57">
        <v>56.32000000000001</v>
      </c>
      <c r="G130" s="51" t="s">
        <v>198</v>
      </c>
      <c r="H130" s="19"/>
      <c r="I130" s="19"/>
      <c r="J130" s="19"/>
      <c r="K130" s="19"/>
      <c r="L130" s="19"/>
      <c r="M130" s="19"/>
      <c r="N130" s="19"/>
      <c r="O130" s="71">
        <f t="shared" si="4"/>
        <v>0</v>
      </c>
      <c r="P130" s="71">
        <f t="shared" si="5"/>
        <v>0</v>
      </c>
    </row>
    <row r="131" spans="1:16" ht="15.75">
      <c r="A131" s="17"/>
      <c r="B131" s="17"/>
      <c r="C131" s="17"/>
      <c r="D131" s="17" t="s">
        <v>46</v>
      </c>
      <c r="E131" s="29">
        <f t="shared" si="3"/>
        <v>28.160000000000004</v>
      </c>
      <c r="F131" s="36">
        <v>56.32000000000001</v>
      </c>
      <c r="G131" s="53" t="s">
        <v>198</v>
      </c>
      <c r="H131" s="19"/>
      <c r="I131" s="19"/>
      <c r="J131" s="19"/>
      <c r="K131" s="19"/>
      <c r="L131" s="19"/>
      <c r="M131" s="19"/>
      <c r="N131" s="19"/>
      <c r="O131" s="71">
        <f t="shared" si="4"/>
        <v>0</v>
      </c>
      <c r="P131" s="71">
        <f t="shared" si="5"/>
        <v>0</v>
      </c>
    </row>
    <row r="132" spans="1:16" ht="15.75">
      <c r="A132" s="17"/>
      <c r="B132" s="17"/>
      <c r="C132" s="17"/>
      <c r="D132" s="17" t="s">
        <v>40</v>
      </c>
      <c r="E132" s="29">
        <f t="shared" si="3"/>
        <v>28.160000000000004</v>
      </c>
      <c r="F132" s="36">
        <v>56.32000000000001</v>
      </c>
      <c r="G132" s="53" t="s">
        <v>198</v>
      </c>
      <c r="H132" s="19"/>
      <c r="I132" s="19"/>
      <c r="J132" s="19"/>
      <c r="K132" s="19"/>
      <c r="L132" s="19"/>
      <c r="M132" s="19"/>
      <c r="N132" s="19"/>
      <c r="O132" s="71">
        <f t="shared" si="4"/>
        <v>0</v>
      </c>
      <c r="P132" s="71">
        <f t="shared" si="5"/>
        <v>0</v>
      </c>
    </row>
    <row r="133" spans="1:16" ht="15.75">
      <c r="A133" s="17"/>
      <c r="B133" s="17"/>
      <c r="C133" s="17"/>
      <c r="D133" s="17" t="s">
        <v>186</v>
      </c>
      <c r="E133" s="29">
        <f t="shared" si="3"/>
        <v>28.160000000000004</v>
      </c>
      <c r="F133" s="36">
        <v>56.32000000000001</v>
      </c>
      <c r="G133" s="53" t="s">
        <v>198</v>
      </c>
      <c r="H133" s="19"/>
      <c r="I133" s="19"/>
      <c r="J133" s="19"/>
      <c r="K133" s="19"/>
      <c r="L133" s="19"/>
      <c r="M133" s="19"/>
      <c r="N133" s="19"/>
      <c r="O133" s="71">
        <f t="shared" si="4"/>
        <v>0</v>
      </c>
      <c r="P133" s="71">
        <f t="shared" si="5"/>
        <v>0</v>
      </c>
    </row>
    <row r="134" spans="1:16" ht="15.75">
      <c r="A134" s="35" t="s">
        <v>82</v>
      </c>
      <c r="B134" s="35">
        <v>6244</v>
      </c>
      <c r="C134" s="35" t="s">
        <v>8</v>
      </c>
      <c r="D134" s="18" t="s">
        <v>184</v>
      </c>
      <c r="E134" s="37">
        <f t="shared" si="3"/>
        <v>38.88</v>
      </c>
      <c r="F134" s="57">
        <v>77.76</v>
      </c>
      <c r="G134" s="51" t="s">
        <v>198</v>
      </c>
      <c r="H134" s="19"/>
      <c r="I134" s="19"/>
      <c r="J134" s="19"/>
      <c r="K134" s="19"/>
      <c r="L134" s="19"/>
      <c r="M134" s="19"/>
      <c r="N134" s="19"/>
      <c r="O134" s="71">
        <f t="shared" si="4"/>
        <v>0</v>
      </c>
      <c r="P134" s="71">
        <f t="shared" si="5"/>
        <v>0</v>
      </c>
    </row>
    <row r="135" spans="1:16" ht="15.75">
      <c r="A135" s="17"/>
      <c r="B135" s="17"/>
      <c r="C135" s="17"/>
      <c r="D135" s="17" t="s">
        <v>52</v>
      </c>
      <c r="E135" s="29">
        <f t="shared" si="3"/>
        <v>38.88</v>
      </c>
      <c r="F135" s="36">
        <v>77.76</v>
      </c>
      <c r="G135" s="53" t="s">
        <v>198</v>
      </c>
      <c r="H135" s="19"/>
      <c r="I135" s="19"/>
      <c r="J135" s="19"/>
      <c r="K135" s="19"/>
      <c r="L135" s="19"/>
      <c r="M135" s="19"/>
      <c r="N135" s="19"/>
      <c r="O135" s="71">
        <f t="shared" si="4"/>
        <v>0</v>
      </c>
      <c r="P135" s="71">
        <f t="shared" si="5"/>
        <v>0</v>
      </c>
    </row>
    <row r="136" spans="1:16" ht="15.75">
      <c r="A136" s="17"/>
      <c r="B136" s="17"/>
      <c r="C136" s="17"/>
      <c r="D136" s="17" t="s">
        <v>189</v>
      </c>
      <c r="E136" s="29">
        <f t="shared" si="3"/>
        <v>38.88</v>
      </c>
      <c r="F136" s="36">
        <v>77.76</v>
      </c>
      <c r="G136" s="53" t="s">
        <v>198</v>
      </c>
      <c r="H136" s="19"/>
      <c r="I136" s="19"/>
      <c r="J136" s="19"/>
      <c r="K136" s="19"/>
      <c r="L136" s="19"/>
      <c r="M136" s="19"/>
      <c r="N136" s="19"/>
      <c r="O136" s="71">
        <f t="shared" si="4"/>
        <v>0</v>
      </c>
      <c r="P136" s="71">
        <f t="shared" si="5"/>
        <v>0</v>
      </c>
    </row>
    <row r="137" spans="1:16" ht="15.75">
      <c r="A137" s="17"/>
      <c r="B137" s="17"/>
      <c r="C137" s="17"/>
      <c r="D137" s="17" t="s">
        <v>42</v>
      </c>
      <c r="E137" s="29">
        <f t="shared" si="3"/>
        <v>38.88</v>
      </c>
      <c r="F137" s="36">
        <v>77.76</v>
      </c>
      <c r="G137" s="53" t="s">
        <v>198</v>
      </c>
      <c r="H137" s="19"/>
      <c r="I137" s="19"/>
      <c r="J137" s="19"/>
      <c r="K137" s="19"/>
      <c r="L137" s="19"/>
      <c r="M137" s="19"/>
      <c r="N137" s="19"/>
      <c r="O137" s="71">
        <f t="shared" si="4"/>
        <v>0</v>
      </c>
      <c r="P137" s="71">
        <f t="shared" si="5"/>
        <v>0</v>
      </c>
    </row>
    <row r="138" spans="1:16" ht="15.75">
      <c r="A138" s="17"/>
      <c r="B138" s="17"/>
      <c r="C138" s="17"/>
      <c r="D138" s="17" t="s">
        <v>39</v>
      </c>
      <c r="E138" s="29">
        <f aca="true" t="shared" si="6" ref="E138:E189">F138/2</f>
        <v>38.88</v>
      </c>
      <c r="F138" s="36">
        <v>77.76</v>
      </c>
      <c r="G138" s="53" t="s">
        <v>198</v>
      </c>
      <c r="H138" s="19"/>
      <c r="I138" s="19"/>
      <c r="J138" s="19"/>
      <c r="K138" s="19"/>
      <c r="L138" s="19"/>
      <c r="M138" s="19"/>
      <c r="N138" s="19"/>
      <c r="O138" s="71">
        <f aca="true" t="shared" si="7" ref="O138:O189">SUM(H138:N138)</f>
        <v>0</v>
      </c>
      <c r="P138" s="71">
        <f aca="true" t="shared" si="8" ref="P138:P189">O138*E138</f>
        <v>0</v>
      </c>
    </row>
    <row r="139" spans="1:16" ht="15.75">
      <c r="A139" s="35" t="s">
        <v>83</v>
      </c>
      <c r="B139" s="35">
        <v>6247</v>
      </c>
      <c r="C139" s="35" t="s">
        <v>8</v>
      </c>
      <c r="D139" s="18" t="s">
        <v>185</v>
      </c>
      <c r="E139" s="37">
        <f t="shared" si="6"/>
        <v>34.56</v>
      </c>
      <c r="F139" s="57">
        <v>69.12</v>
      </c>
      <c r="G139" s="51" t="s">
        <v>198</v>
      </c>
      <c r="H139" s="19"/>
      <c r="I139" s="19"/>
      <c r="J139" s="19"/>
      <c r="K139" s="19"/>
      <c r="L139" s="19"/>
      <c r="M139" s="19"/>
      <c r="N139" s="19"/>
      <c r="O139" s="71">
        <f t="shared" si="7"/>
        <v>0</v>
      </c>
      <c r="P139" s="71">
        <f t="shared" si="8"/>
        <v>0</v>
      </c>
    </row>
    <row r="140" spans="1:16" ht="15.75">
      <c r="A140" s="17"/>
      <c r="B140" s="17"/>
      <c r="C140" s="17"/>
      <c r="D140" s="17" t="s">
        <v>52</v>
      </c>
      <c r="E140" s="29">
        <f t="shared" si="6"/>
        <v>34.56</v>
      </c>
      <c r="F140" s="36">
        <v>69.12</v>
      </c>
      <c r="G140" s="53" t="s">
        <v>198</v>
      </c>
      <c r="H140" s="19"/>
      <c r="I140" s="19"/>
      <c r="J140" s="19"/>
      <c r="K140" s="19"/>
      <c r="L140" s="19"/>
      <c r="M140" s="19"/>
      <c r="N140" s="19"/>
      <c r="O140" s="71">
        <f t="shared" si="7"/>
        <v>0</v>
      </c>
      <c r="P140" s="71">
        <f t="shared" si="8"/>
        <v>0</v>
      </c>
    </row>
    <row r="141" spans="1:16" ht="15.75">
      <c r="A141" s="17"/>
      <c r="B141" s="17"/>
      <c r="C141" s="17"/>
      <c r="D141" s="17" t="s">
        <v>192</v>
      </c>
      <c r="E141" s="29">
        <f t="shared" si="6"/>
        <v>34.56</v>
      </c>
      <c r="F141" s="36">
        <v>69.12</v>
      </c>
      <c r="G141" s="53" t="s">
        <v>198</v>
      </c>
      <c r="H141" s="19"/>
      <c r="I141" s="19"/>
      <c r="J141" s="19"/>
      <c r="K141" s="19"/>
      <c r="L141" s="19"/>
      <c r="M141" s="19"/>
      <c r="N141" s="19"/>
      <c r="O141" s="71">
        <f t="shared" si="7"/>
        <v>0</v>
      </c>
      <c r="P141" s="71">
        <f t="shared" si="8"/>
        <v>0</v>
      </c>
    </row>
    <row r="142" spans="1:16" ht="15.75">
      <c r="A142" s="17"/>
      <c r="B142" s="17"/>
      <c r="C142" s="17"/>
      <c r="D142" s="17" t="s">
        <v>186</v>
      </c>
      <c r="E142" s="29">
        <f t="shared" si="6"/>
        <v>34.56</v>
      </c>
      <c r="F142" s="36">
        <v>69.12</v>
      </c>
      <c r="G142" s="53" t="s">
        <v>198</v>
      </c>
      <c r="H142" s="19"/>
      <c r="I142" s="19"/>
      <c r="J142" s="19"/>
      <c r="K142" s="19"/>
      <c r="L142" s="19"/>
      <c r="M142" s="19"/>
      <c r="N142" s="19"/>
      <c r="O142" s="71">
        <f t="shared" si="7"/>
        <v>0</v>
      </c>
      <c r="P142" s="71">
        <f t="shared" si="8"/>
        <v>0</v>
      </c>
    </row>
    <row r="143" spans="1:16" ht="15.75">
      <c r="A143" s="35" t="s">
        <v>84</v>
      </c>
      <c r="B143" s="35">
        <v>6246</v>
      </c>
      <c r="C143" s="35" t="s">
        <v>8</v>
      </c>
      <c r="D143" s="18" t="s">
        <v>188</v>
      </c>
      <c r="E143" s="37">
        <f t="shared" si="6"/>
        <v>23.840000000000003</v>
      </c>
      <c r="F143" s="57">
        <v>47.68000000000001</v>
      </c>
      <c r="G143" s="51" t="s">
        <v>198</v>
      </c>
      <c r="H143" s="19"/>
      <c r="I143" s="19"/>
      <c r="J143" s="19"/>
      <c r="K143" s="19"/>
      <c r="L143" s="19"/>
      <c r="M143" s="19"/>
      <c r="N143" s="19"/>
      <c r="O143" s="71">
        <f t="shared" si="7"/>
        <v>0</v>
      </c>
      <c r="P143" s="71">
        <f t="shared" si="8"/>
        <v>0</v>
      </c>
    </row>
    <row r="144" spans="1:16" ht="15.75">
      <c r="A144" s="17"/>
      <c r="B144" s="17"/>
      <c r="C144" s="18"/>
      <c r="D144" s="17" t="s">
        <v>192</v>
      </c>
      <c r="E144" s="29">
        <f t="shared" si="6"/>
        <v>23.840000000000003</v>
      </c>
      <c r="F144" s="36">
        <v>47.68000000000001</v>
      </c>
      <c r="G144" s="53" t="s">
        <v>198</v>
      </c>
      <c r="H144" s="19"/>
      <c r="I144" s="19"/>
      <c r="J144" s="19"/>
      <c r="K144" s="19"/>
      <c r="L144" s="19"/>
      <c r="M144" s="19"/>
      <c r="N144" s="19"/>
      <c r="O144" s="71">
        <f t="shared" si="7"/>
        <v>0</v>
      </c>
      <c r="P144" s="71">
        <f t="shared" si="8"/>
        <v>0</v>
      </c>
    </row>
    <row r="145" spans="1:16" ht="15.75">
      <c r="A145" s="17"/>
      <c r="B145" s="17"/>
      <c r="C145" s="18"/>
      <c r="D145" s="17" t="s">
        <v>52</v>
      </c>
      <c r="E145" s="29">
        <f t="shared" si="6"/>
        <v>23.840000000000003</v>
      </c>
      <c r="F145" s="36">
        <v>47.68000000000001</v>
      </c>
      <c r="G145" s="53" t="s">
        <v>198</v>
      </c>
      <c r="H145" s="19"/>
      <c r="I145" s="19"/>
      <c r="J145" s="19"/>
      <c r="K145" s="19"/>
      <c r="L145" s="19"/>
      <c r="M145" s="19"/>
      <c r="N145" s="19"/>
      <c r="O145" s="71">
        <f t="shared" si="7"/>
        <v>0</v>
      </c>
      <c r="P145" s="71">
        <f t="shared" si="8"/>
        <v>0</v>
      </c>
    </row>
    <row r="146" spans="1:16" ht="15.75">
      <c r="A146" s="17"/>
      <c r="B146" s="17"/>
      <c r="C146" s="18"/>
      <c r="D146" s="17" t="s">
        <v>185</v>
      </c>
      <c r="E146" s="29">
        <f t="shared" si="6"/>
        <v>23.840000000000003</v>
      </c>
      <c r="F146" s="36">
        <v>47.68000000000001</v>
      </c>
      <c r="G146" s="53" t="s">
        <v>198</v>
      </c>
      <c r="H146" s="19"/>
      <c r="I146" s="19"/>
      <c r="J146" s="19"/>
      <c r="K146" s="19"/>
      <c r="L146" s="19"/>
      <c r="M146" s="19"/>
      <c r="N146" s="19"/>
      <c r="O146" s="71">
        <f t="shared" si="7"/>
        <v>0</v>
      </c>
      <c r="P146" s="71">
        <f t="shared" si="8"/>
        <v>0</v>
      </c>
    </row>
    <row r="147" spans="1:16" ht="15.75">
      <c r="A147" s="17"/>
      <c r="B147" s="17"/>
      <c r="C147" s="18"/>
      <c r="D147" s="17" t="s">
        <v>186</v>
      </c>
      <c r="E147" s="29">
        <f t="shared" si="6"/>
        <v>23.840000000000003</v>
      </c>
      <c r="F147" s="36">
        <v>47.68000000000001</v>
      </c>
      <c r="G147" s="53" t="s">
        <v>198</v>
      </c>
      <c r="H147" s="19"/>
      <c r="I147" s="19"/>
      <c r="J147" s="19"/>
      <c r="K147" s="19"/>
      <c r="L147" s="19"/>
      <c r="M147" s="19"/>
      <c r="N147" s="19"/>
      <c r="O147" s="71">
        <f t="shared" si="7"/>
        <v>0</v>
      </c>
      <c r="P147" s="71">
        <f t="shared" si="8"/>
        <v>0</v>
      </c>
    </row>
    <row r="148" spans="1:16" ht="15.75">
      <c r="A148" s="35" t="s">
        <v>85</v>
      </c>
      <c r="B148" s="35">
        <v>6277</v>
      </c>
      <c r="C148" s="35" t="s">
        <v>8</v>
      </c>
      <c r="D148" s="18" t="s">
        <v>50</v>
      </c>
      <c r="E148" s="37">
        <f t="shared" si="6"/>
        <v>28.160000000000004</v>
      </c>
      <c r="F148" s="57">
        <v>56.32000000000001</v>
      </c>
      <c r="G148" s="51" t="s">
        <v>198</v>
      </c>
      <c r="H148" s="19"/>
      <c r="I148" s="19"/>
      <c r="J148" s="19"/>
      <c r="K148" s="19"/>
      <c r="L148" s="19"/>
      <c r="M148" s="19"/>
      <c r="N148" s="19"/>
      <c r="O148" s="71">
        <f t="shared" si="7"/>
        <v>0</v>
      </c>
      <c r="P148" s="71">
        <f t="shared" si="8"/>
        <v>0</v>
      </c>
    </row>
    <row r="149" spans="1:16" ht="15.75">
      <c r="A149" s="17"/>
      <c r="B149" s="17"/>
      <c r="C149" s="18"/>
      <c r="D149" s="17" t="s">
        <v>189</v>
      </c>
      <c r="E149" s="29">
        <f t="shared" si="6"/>
        <v>28.160000000000004</v>
      </c>
      <c r="F149" s="36">
        <v>56.32000000000001</v>
      </c>
      <c r="G149" s="53" t="s">
        <v>198</v>
      </c>
      <c r="H149" s="19"/>
      <c r="I149" s="19"/>
      <c r="J149" s="19"/>
      <c r="K149" s="19"/>
      <c r="L149" s="19"/>
      <c r="M149" s="19"/>
      <c r="N149" s="19"/>
      <c r="O149" s="71">
        <f t="shared" si="7"/>
        <v>0</v>
      </c>
      <c r="P149" s="71">
        <f t="shared" si="8"/>
        <v>0</v>
      </c>
    </row>
    <row r="150" spans="1:16" ht="15.75">
      <c r="A150" s="17"/>
      <c r="B150" s="17"/>
      <c r="C150" s="18"/>
      <c r="D150" s="17" t="s">
        <v>185</v>
      </c>
      <c r="E150" s="29">
        <f t="shared" si="6"/>
        <v>28.160000000000004</v>
      </c>
      <c r="F150" s="36">
        <v>56.32000000000001</v>
      </c>
      <c r="G150" s="53" t="s">
        <v>198</v>
      </c>
      <c r="H150" s="19"/>
      <c r="I150" s="19"/>
      <c r="J150" s="19"/>
      <c r="K150" s="19"/>
      <c r="L150" s="19"/>
      <c r="M150" s="19"/>
      <c r="N150" s="19"/>
      <c r="O150" s="71">
        <f t="shared" si="7"/>
        <v>0</v>
      </c>
      <c r="P150" s="71">
        <f t="shared" si="8"/>
        <v>0</v>
      </c>
    </row>
    <row r="151" spans="1:16" ht="15.75">
      <c r="A151" s="35" t="s">
        <v>86</v>
      </c>
      <c r="B151" s="35">
        <v>6278</v>
      </c>
      <c r="C151" s="35" t="s">
        <v>8</v>
      </c>
      <c r="D151" s="18" t="s">
        <v>39</v>
      </c>
      <c r="E151" s="37">
        <f t="shared" si="6"/>
        <v>23.840000000000003</v>
      </c>
      <c r="F151" s="57">
        <v>47.68000000000001</v>
      </c>
      <c r="G151" s="51" t="s">
        <v>198</v>
      </c>
      <c r="H151" s="19"/>
      <c r="I151" s="19"/>
      <c r="J151" s="19"/>
      <c r="K151" s="19"/>
      <c r="L151" s="19"/>
      <c r="M151" s="19"/>
      <c r="N151" s="19"/>
      <c r="O151" s="71">
        <f t="shared" si="7"/>
        <v>0</v>
      </c>
      <c r="P151" s="71">
        <f t="shared" si="8"/>
        <v>0</v>
      </c>
    </row>
    <row r="152" spans="1:16" ht="15.75">
      <c r="A152" s="17"/>
      <c r="B152" s="17"/>
      <c r="C152" s="17"/>
      <c r="D152" s="17" t="s">
        <v>50</v>
      </c>
      <c r="E152" s="29">
        <f t="shared" si="6"/>
        <v>23.840000000000003</v>
      </c>
      <c r="F152" s="36">
        <v>47.68000000000001</v>
      </c>
      <c r="G152" s="53" t="s">
        <v>198</v>
      </c>
      <c r="H152" s="19"/>
      <c r="I152" s="19"/>
      <c r="J152" s="19"/>
      <c r="K152" s="19"/>
      <c r="L152" s="19"/>
      <c r="M152" s="19"/>
      <c r="N152" s="19"/>
      <c r="O152" s="71">
        <f t="shared" si="7"/>
        <v>0</v>
      </c>
      <c r="P152" s="71">
        <f t="shared" si="8"/>
        <v>0</v>
      </c>
    </row>
    <row r="153" spans="1:16" ht="15.75">
      <c r="A153" s="35" t="s">
        <v>87</v>
      </c>
      <c r="B153" s="35">
        <v>6273</v>
      </c>
      <c r="C153" s="35" t="s">
        <v>7</v>
      </c>
      <c r="D153" s="18" t="s">
        <v>44</v>
      </c>
      <c r="E153" s="37">
        <f t="shared" si="6"/>
        <v>73.44</v>
      </c>
      <c r="F153" s="57">
        <v>146.88</v>
      </c>
      <c r="G153" s="51" t="s">
        <v>198</v>
      </c>
      <c r="H153" s="19"/>
      <c r="I153" s="19"/>
      <c r="J153" s="19"/>
      <c r="K153" s="19"/>
      <c r="L153" s="19"/>
      <c r="M153" s="19"/>
      <c r="N153" s="19"/>
      <c r="O153" s="71">
        <f t="shared" si="7"/>
        <v>0</v>
      </c>
      <c r="P153" s="71">
        <f t="shared" si="8"/>
        <v>0</v>
      </c>
    </row>
    <row r="154" spans="1:16" ht="15.75">
      <c r="A154" s="17"/>
      <c r="B154" s="17"/>
      <c r="C154" s="17"/>
      <c r="D154" s="17" t="s">
        <v>39</v>
      </c>
      <c r="E154" s="29">
        <f t="shared" si="6"/>
        <v>73.44</v>
      </c>
      <c r="F154" s="36">
        <v>146.88</v>
      </c>
      <c r="G154" s="53" t="s">
        <v>198</v>
      </c>
      <c r="H154" s="19"/>
      <c r="I154" s="19"/>
      <c r="J154" s="19"/>
      <c r="K154" s="19"/>
      <c r="L154" s="19"/>
      <c r="M154" s="19"/>
      <c r="N154" s="19"/>
      <c r="O154" s="71">
        <f t="shared" si="7"/>
        <v>0</v>
      </c>
      <c r="P154" s="71">
        <f t="shared" si="8"/>
        <v>0</v>
      </c>
    </row>
    <row r="155" spans="1:16" ht="15.75">
      <c r="A155" s="17"/>
      <c r="B155" s="17"/>
      <c r="C155" s="17"/>
      <c r="D155" s="17" t="s">
        <v>185</v>
      </c>
      <c r="E155" s="29">
        <f t="shared" si="6"/>
        <v>73.44</v>
      </c>
      <c r="F155" s="36">
        <v>146.88</v>
      </c>
      <c r="G155" s="53" t="s">
        <v>198</v>
      </c>
      <c r="H155" s="19"/>
      <c r="I155" s="19"/>
      <c r="J155" s="19"/>
      <c r="K155" s="19"/>
      <c r="L155" s="19"/>
      <c r="M155" s="19"/>
      <c r="N155" s="19"/>
      <c r="O155" s="71">
        <f t="shared" si="7"/>
        <v>0</v>
      </c>
      <c r="P155" s="71">
        <f t="shared" si="8"/>
        <v>0</v>
      </c>
    </row>
    <row r="156" spans="1:16" ht="15.75">
      <c r="A156" s="17"/>
      <c r="B156" s="17"/>
      <c r="C156" s="17"/>
      <c r="D156" s="17" t="s">
        <v>53</v>
      </c>
      <c r="E156" s="29">
        <f t="shared" si="6"/>
        <v>73.44</v>
      </c>
      <c r="F156" s="36">
        <v>146.88</v>
      </c>
      <c r="G156" s="53" t="s">
        <v>198</v>
      </c>
      <c r="H156" s="19"/>
      <c r="I156" s="19"/>
      <c r="J156" s="19"/>
      <c r="K156" s="19"/>
      <c r="L156" s="19"/>
      <c r="M156" s="19"/>
      <c r="N156" s="19"/>
      <c r="O156" s="71">
        <f t="shared" si="7"/>
        <v>0</v>
      </c>
      <c r="P156" s="71">
        <f t="shared" si="8"/>
        <v>0</v>
      </c>
    </row>
    <row r="157" spans="1:16" ht="15.75">
      <c r="A157" s="17"/>
      <c r="B157" s="17"/>
      <c r="C157" s="17"/>
      <c r="D157" s="17" t="s">
        <v>43</v>
      </c>
      <c r="E157" s="29">
        <f t="shared" si="6"/>
        <v>73.44</v>
      </c>
      <c r="F157" s="36">
        <v>146.88</v>
      </c>
      <c r="G157" s="53" t="s">
        <v>198</v>
      </c>
      <c r="H157" s="19"/>
      <c r="I157" s="19"/>
      <c r="J157" s="19"/>
      <c r="K157" s="19"/>
      <c r="L157" s="19"/>
      <c r="M157" s="19"/>
      <c r="N157" s="19"/>
      <c r="O157" s="71">
        <f t="shared" si="7"/>
        <v>0</v>
      </c>
      <c r="P157" s="71">
        <f t="shared" si="8"/>
        <v>0</v>
      </c>
    </row>
    <row r="158" spans="1:16" ht="15.75">
      <c r="A158" s="35" t="s">
        <v>88</v>
      </c>
      <c r="B158" s="35">
        <v>6251</v>
      </c>
      <c r="C158" s="35" t="s">
        <v>8</v>
      </c>
      <c r="D158" s="18" t="s">
        <v>54</v>
      </c>
      <c r="E158" s="37">
        <f t="shared" si="6"/>
        <v>73.44</v>
      </c>
      <c r="F158" s="57">
        <v>146.88</v>
      </c>
      <c r="G158" s="51" t="s">
        <v>198</v>
      </c>
      <c r="H158" s="19"/>
      <c r="I158" s="19"/>
      <c r="J158" s="19"/>
      <c r="K158" s="19"/>
      <c r="L158" s="19"/>
      <c r="M158" s="19"/>
      <c r="N158" s="19"/>
      <c r="O158" s="71">
        <f t="shared" si="7"/>
        <v>0</v>
      </c>
      <c r="P158" s="71">
        <f t="shared" si="8"/>
        <v>0</v>
      </c>
    </row>
    <row r="159" spans="1:16" ht="15.75">
      <c r="A159" s="17"/>
      <c r="B159" s="17"/>
      <c r="C159" s="17"/>
      <c r="D159" s="17" t="s">
        <v>185</v>
      </c>
      <c r="E159" s="29">
        <f t="shared" si="6"/>
        <v>73.44</v>
      </c>
      <c r="F159" s="36">
        <v>146.88</v>
      </c>
      <c r="G159" s="53" t="s">
        <v>198</v>
      </c>
      <c r="H159" s="19"/>
      <c r="I159" s="19"/>
      <c r="J159" s="19"/>
      <c r="K159" s="19"/>
      <c r="L159" s="19"/>
      <c r="M159" s="19"/>
      <c r="N159" s="19"/>
      <c r="O159" s="71">
        <f t="shared" si="7"/>
        <v>0</v>
      </c>
      <c r="P159" s="71">
        <f t="shared" si="8"/>
        <v>0</v>
      </c>
    </row>
    <row r="160" spans="1:16" ht="15.75">
      <c r="A160" s="17"/>
      <c r="B160" s="17"/>
      <c r="C160" s="17"/>
      <c r="D160" s="17" t="s">
        <v>39</v>
      </c>
      <c r="E160" s="29">
        <f t="shared" si="6"/>
        <v>73.44</v>
      </c>
      <c r="F160" s="36">
        <v>146.88</v>
      </c>
      <c r="G160" s="53" t="s">
        <v>198</v>
      </c>
      <c r="H160" s="19"/>
      <c r="I160" s="19"/>
      <c r="J160" s="19"/>
      <c r="K160" s="19"/>
      <c r="L160" s="19"/>
      <c r="M160" s="19"/>
      <c r="N160" s="19"/>
      <c r="O160" s="71">
        <f t="shared" si="7"/>
        <v>0</v>
      </c>
      <c r="P160" s="71">
        <f t="shared" si="8"/>
        <v>0</v>
      </c>
    </row>
    <row r="161" spans="1:16" ht="15.75">
      <c r="A161" s="17"/>
      <c r="B161" s="17"/>
      <c r="C161" s="17"/>
      <c r="D161" s="17" t="s">
        <v>44</v>
      </c>
      <c r="E161" s="29">
        <f t="shared" si="6"/>
        <v>73.44</v>
      </c>
      <c r="F161" s="36">
        <v>146.88</v>
      </c>
      <c r="G161" s="53" t="s">
        <v>198</v>
      </c>
      <c r="H161" s="19"/>
      <c r="I161" s="19"/>
      <c r="J161" s="19"/>
      <c r="K161" s="19"/>
      <c r="L161" s="19"/>
      <c r="M161" s="19"/>
      <c r="N161" s="19"/>
      <c r="O161" s="71">
        <f t="shared" si="7"/>
        <v>0</v>
      </c>
      <c r="P161" s="71">
        <f t="shared" si="8"/>
        <v>0</v>
      </c>
    </row>
    <row r="162" spans="1:16" ht="15.75">
      <c r="A162" s="17"/>
      <c r="B162" s="17"/>
      <c r="C162" s="17"/>
      <c r="D162" s="17" t="s">
        <v>186</v>
      </c>
      <c r="E162" s="29">
        <f t="shared" si="6"/>
        <v>73.44</v>
      </c>
      <c r="F162" s="36">
        <v>146.88</v>
      </c>
      <c r="G162" s="53" t="s">
        <v>198</v>
      </c>
      <c r="H162" s="19"/>
      <c r="I162" s="19"/>
      <c r="J162" s="19"/>
      <c r="K162" s="19"/>
      <c r="L162" s="19"/>
      <c r="M162" s="19"/>
      <c r="N162" s="19"/>
      <c r="O162" s="71">
        <f t="shared" si="7"/>
        <v>0</v>
      </c>
      <c r="P162" s="71">
        <f t="shared" si="8"/>
        <v>0</v>
      </c>
    </row>
    <row r="163" spans="1:16" ht="15.75">
      <c r="A163" s="17"/>
      <c r="B163" s="17"/>
      <c r="C163" s="17"/>
      <c r="D163" s="17" t="s">
        <v>43</v>
      </c>
      <c r="E163" s="29">
        <f t="shared" si="6"/>
        <v>73.44</v>
      </c>
      <c r="F163" s="36">
        <v>146.88</v>
      </c>
      <c r="G163" s="53" t="s">
        <v>198</v>
      </c>
      <c r="H163" s="19"/>
      <c r="I163" s="19"/>
      <c r="J163" s="19"/>
      <c r="K163" s="19"/>
      <c r="L163" s="19"/>
      <c r="M163" s="19"/>
      <c r="N163" s="19"/>
      <c r="O163" s="71">
        <f t="shared" si="7"/>
        <v>0</v>
      </c>
      <c r="P163" s="71">
        <f t="shared" si="8"/>
        <v>0</v>
      </c>
    </row>
    <row r="164" spans="1:16" ht="15.75">
      <c r="A164" s="17"/>
      <c r="B164" s="17"/>
      <c r="C164" s="17"/>
      <c r="D164" s="17" t="s">
        <v>189</v>
      </c>
      <c r="E164" s="29">
        <f t="shared" si="6"/>
        <v>73.44</v>
      </c>
      <c r="F164" s="36">
        <v>146.88</v>
      </c>
      <c r="G164" s="53" t="s">
        <v>198</v>
      </c>
      <c r="H164" s="19"/>
      <c r="I164" s="19"/>
      <c r="J164" s="19"/>
      <c r="K164" s="19"/>
      <c r="L164" s="19"/>
      <c r="M164" s="19"/>
      <c r="N164" s="19"/>
      <c r="O164" s="71">
        <f t="shared" si="7"/>
        <v>0</v>
      </c>
      <c r="P164" s="71">
        <f t="shared" si="8"/>
        <v>0</v>
      </c>
    </row>
    <row r="165" spans="1:16" ht="15.75">
      <c r="A165" s="35" t="s">
        <v>89</v>
      </c>
      <c r="B165" s="35">
        <v>6269</v>
      </c>
      <c r="C165" s="35" t="s">
        <v>7</v>
      </c>
      <c r="D165" s="18" t="s">
        <v>43</v>
      </c>
      <c r="E165" s="37">
        <f t="shared" si="6"/>
        <v>95.04</v>
      </c>
      <c r="F165" s="57">
        <v>190.08</v>
      </c>
      <c r="G165" s="51" t="s">
        <v>198</v>
      </c>
      <c r="H165" s="19"/>
      <c r="I165" s="19"/>
      <c r="J165" s="19"/>
      <c r="K165" s="19"/>
      <c r="L165" s="19"/>
      <c r="M165" s="19"/>
      <c r="N165" s="19"/>
      <c r="O165" s="71">
        <f t="shared" si="7"/>
        <v>0</v>
      </c>
      <c r="P165" s="71">
        <f t="shared" si="8"/>
        <v>0</v>
      </c>
    </row>
    <row r="166" spans="1:16" ht="15.75">
      <c r="A166" s="17"/>
      <c r="B166" s="17"/>
      <c r="C166" s="17"/>
      <c r="D166" s="17" t="s">
        <v>44</v>
      </c>
      <c r="E166" s="29">
        <f t="shared" si="6"/>
        <v>95.04</v>
      </c>
      <c r="F166" s="36">
        <v>190.08</v>
      </c>
      <c r="G166" s="53" t="s">
        <v>198</v>
      </c>
      <c r="H166" s="19"/>
      <c r="I166" s="19"/>
      <c r="J166" s="19"/>
      <c r="K166" s="19"/>
      <c r="L166" s="19"/>
      <c r="M166" s="19"/>
      <c r="N166" s="19"/>
      <c r="O166" s="71">
        <f t="shared" si="7"/>
        <v>0</v>
      </c>
      <c r="P166" s="71">
        <f t="shared" si="8"/>
        <v>0</v>
      </c>
    </row>
    <row r="167" spans="1:16" ht="15.75">
      <c r="A167" s="17"/>
      <c r="B167" s="17"/>
      <c r="C167" s="17"/>
      <c r="D167" s="17" t="s">
        <v>39</v>
      </c>
      <c r="E167" s="29">
        <f t="shared" si="6"/>
        <v>95.04</v>
      </c>
      <c r="F167" s="36">
        <v>190.08</v>
      </c>
      <c r="G167" s="53" t="s">
        <v>198</v>
      </c>
      <c r="H167" s="19"/>
      <c r="I167" s="19"/>
      <c r="J167" s="19"/>
      <c r="K167" s="19"/>
      <c r="L167" s="19"/>
      <c r="M167" s="19"/>
      <c r="N167" s="19"/>
      <c r="O167" s="71">
        <f t="shared" si="7"/>
        <v>0</v>
      </c>
      <c r="P167" s="71">
        <f t="shared" si="8"/>
        <v>0</v>
      </c>
    </row>
    <row r="168" spans="1:16" ht="15.75">
      <c r="A168" s="35" t="s">
        <v>90</v>
      </c>
      <c r="B168" s="35">
        <v>6270</v>
      </c>
      <c r="C168" s="35" t="s">
        <v>7</v>
      </c>
      <c r="D168" s="18" t="s">
        <v>39</v>
      </c>
      <c r="E168" s="37">
        <f t="shared" si="6"/>
        <v>117.5</v>
      </c>
      <c r="F168" s="57">
        <v>235</v>
      </c>
      <c r="G168" s="51" t="s">
        <v>198</v>
      </c>
      <c r="H168" s="19"/>
      <c r="I168" s="19"/>
      <c r="J168" s="19"/>
      <c r="K168" s="19"/>
      <c r="L168" s="19"/>
      <c r="M168" s="19"/>
      <c r="N168" s="19"/>
      <c r="O168" s="71">
        <f t="shared" si="7"/>
        <v>0</v>
      </c>
      <c r="P168" s="71">
        <f t="shared" si="8"/>
        <v>0</v>
      </c>
    </row>
    <row r="169" spans="1:16" ht="15.75">
      <c r="A169" s="17"/>
      <c r="B169" s="17"/>
      <c r="C169" s="17"/>
      <c r="D169" s="17" t="s">
        <v>54</v>
      </c>
      <c r="E169" s="29">
        <f t="shared" si="6"/>
        <v>117.5</v>
      </c>
      <c r="F169" s="36">
        <v>235</v>
      </c>
      <c r="G169" s="53" t="s">
        <v>198</v>
      </c>
      <c r="H169" s="19"/>
      <c r="I169" s="19"/>
      <c r="J169" s="19"/>
      <c r="K169" s="19"/>
      <c r="L169" s="19"/>
      <c r="M169" s="19"/>
      <c r="N169" s="19"/>
      <c r="O169" s="71">
        <f t="shared" si="7"/>
        <v>0</v>
      </c>
      <c r="P169" s="71">
        <f t="shared" si="8"/>
        <v>0</v>
      </c>
    </row>
    <row r="170" spans="1:16" ht="15.75">
      <c r="A170" s="17"/>
      <c r="B170" s="17"/>
      <c r="C170" s="17"/>
      <c r="D170" s="17" t="s">
        <v>43</v>
      </c>
      <c r="E170" s="29">
        <f t="shared" si="6"/>
        <v>117.5</v>
      </c>
      <c r="F170" s="36">
        <v>235</v>
      </c>
      <c r="G170" s="53" t="s">
        <v>198</v>
      </c>
      <c r="H170" s="19"/>
      <c r="I170" s="19"/>
      <c r="J170" s="19"/>
      <c r="K170" s="19"/>
      <c r="L170" s="19"/>
      <c r="M170" s="19"/>
      <c r="N170" s="19"/>
      <c r="O170" s="71">
        <f t="shared" si="7"/>
        <v>0</v>
      </c>
      <c r="P170" s="71">
        <f t="shared" si="8"/>
        <v>0</v>
      </c>
    </row>
    <row r="171" spans="1:16" ht="15.75">
      <c r="A171" s="17"/>
      <c r="B171" s="17"/>
      <c r="C171" s="17"/>
      <c r="D171" s="17" t="s">
        <v>53</v>
      </c>
      <c r="E171" s="29">
        <f t="shared" si="6"/>
        <v>117.5</v>
      </c>
      <c r="F171" s="36">
        <v>235</v>
      </c>
      <c r="G171" s="53" t="s">
        <v>198</v>
      </c>
      <c r="H171" s="19"/>
      <c r="I171" s="19"/>
      <c r="J171" s="19"/>
      <c r="K171" s="19"/>
      <c r="L171" s="19"/>
      <c r="M171" s="19"/>
      <c r="N171" s="19"/>
      <c r="O171" s="71">
        <f t="shared" si="7"/>
        <v>0</v>
      </c>
      <c r="P171" s="71">
        <f t="shared" si="8"/>
        <v>0</v>
      </c>
    </row>
    <row r="172" spans="1:16" ht="15.75">
      <c r="A172" s="17"/>
      <c r="B172" s="17"/>
      <c r="C172" s="17"/>
      <c r="D172" s="17" t="s">
        <v>183</v>
      </c>
      <c r="E172" s="29">
        <f t="shared" si="6"/>
        <v>117.5</v>
      </c>
      <c r="F172" s="36">
        <v>235</v>
      </c>
      <c r="G172" s="53" t="s">
        <v>198</v>
      </c>
      <c r="H172" s="19"/>
      <c r="I172" s="19"/>
      <c r="J172" s="19"/>
      <c r="K172" s="19"/>
      <c r="L172" s="19"/>
      <c r="M172" s="19"/>
      <c r="N172" s="19"/>
      <c r="O172" s="71">
        <f t="shared" si="7"/>
        <v>0</v>
      </c>
      <c r="P172" s="71">
        <f t="shared" si="8"/>
        <v>0</v>
      </c>
    </row>
    <row r="173" spans="1:16" ht="15.75">
      <c r="A173" s="17"/>
      <c r="B173" s="17"/>
      <c r="C173" s="17"/>
      <c r="D173" s="17" t="s">
        <v>44</v>
      </c>
      <c r="E173" s="29">
        <f t="shared" si="6"/>
        <v>117.5</v>
      </c>
      <c r="F173" s="36">
        <v>235</v>
      </c>
      <c r="G173" s="53" t="s">
        <v>198</v>
      </c>
      <c r="H173" s="19"/>
      <c r="I173" s="19"/>
      <c r="J173" s="19"/>
      <c r="K173" s="19"/>
      <c r="L173" s="19"/>
      <c r="M173" s="19"/>
      <c r="N173" s="19"/>
      <c r="O173" s="71">
        <f t="shared" si="7"/>
        <v>0</v>
      </c>
      <c r="P173" s="71">
        <f t="shared" si="8"/>
        <v>0</v>
      </c>
    </row>
    <row r="174" spans="1:16" ht="15.75">
      <c r="A174" s="35" t="s">
        <v>91</v>
      </c>
      <c r="B174" s="35">
        <v>6274</v>
      </c>
      <c r="C174" s="35" t="s">
        <v>8</v>
      </c>
      <c r="D174" s="18" t="s">
        <v>40</v>
      </c>
      <c r="E174" s="37">
        <f t="shared" si="6"/>
        <v>95.04</v>
      </c>
      <c r="F174" s="57">
        <v>190.08</v>
      </c>
      <c r="G174" s="51" t="s">
        <v>198</v>
      </c>
      <c r="H174" s="19"/>
      <c r="I174" s="19"/>
      <c r="J174" s="19"/>
      <c r="K174" s="19"/>
      <c r="L174" s="19"/>
      <c r="M174" s="19"/>
      <c r="N174" s="19"/>
      <c r="O174" s="71">
        <f t="shared" si="7"/>
        <v>0</v>
      </c>
      <c r="P174" s="71">
        <f t="shared" si="8"/>
        <v>0</v>
      </c>
    </row>
    <row r="175" spans="1:16" ht="15.75">
      <c r="A175" s="17"/>
      <c r="B175" s="17"/>
      <c r="C175" s="17"/>
      <c r="D175" s="17" t="s">
        <v>54</v>
      </c>
      <c r="E175" s="29">
        <f t="shared" si="6"/>
        <v>95.04</v>
      </c>
      <c r="F175" s="36">
        <v>190.08</v>
      </c>
      <c r="G175" s="53" t="s">
        <v>198</v>
      </c>
      <c r="H175" s="19"/>
      <c r="I175" s="19"/>
      <c r="J175" s="19"/>
      <c r="K175" s="19"/>
      <c r="L175" s="19"/>
      <c r="M175" s="19"/>
      <c r="N175" s="19"/>
      <c r="O175" s="71">
        <f t="shared" si="7"/>
        <v>0</v>
      </c>
      <c r="P175" s="71">
        <f t="shared" si="8"/>
        <v>0</v>
      </c>
    </row>
    <row r="176" spans="1:16" ht="15.75">
      <c r="A176" s="17"/>
      <c r="B176" s="17"/>
      <c r="C176" s="17"/>
      <c r="D176" s="17" t="s">
        <v>44</v>
      </c>
      <c r="E176" s="29">
        <f t="shared" si="6"/>
        <v>95.04</v>
      </c>
      <c r="F176" s="36">
        <v>190.08</v>
      </c>
      <c r="G176" s="53" t="s">
        <v>198</v>
      </c>
      <c r="H176" s="19"/>
      <c r="I176" s="19"/>
      <c r="J176" s="19"/>
      <c r="K176" s="19"/>
      <c r="L176" s="19"/>
      <c r="M176" s="19"/>
      <c r="N176" s="19"/>
      <c r="O176" s="71">
        <f t="shared" si="7"/>
        <v>0</v>
      </c>
      <c r="P176" s="71">
        <f t="shared" si="8"/>
        <v>0</v>
      </c>
    </row>
    <row r="177" spans="1:16" ht="15.75">
      <c r="A177" s="17"/>
      <c r="B177" s="17"/>
      <c r="C177" s="17"/>
      <c r="D177" s="17" t="s">
        <v>189</v>
      </c>
      <c r="E177" s="29">
        <f t="shared" si="6"/>
        <v>95.04</v>
      </c>
      <c r="F177" s="36">
        <v>190.08</v>
      </c>
      <c r="G177" s="53" t="s">
        <v>198</v>
      </c>
      <c r="H177" s="19"/>
      <c r="I177" s="19"/>
      <c r="J177" s="19"/>
      <c r="K177" s="19"/>
      <c r="L177" s="19"/>
      <c r="M177" s="19"/>
      <c r="N177" s="19"/>
      <c r="O177" s="71">
        <f t="shared" si="7"/>
        <v>0</v>
      </c>
      <c r="P177" s="71">
        <f t="shared" si="8"/>
        <v>0</v>
      </c>
    </row>
    <row r="178" spans="1:16" ht="15.75">
      <c r="A178" s="17"/>
      <c r="B178" s="17"/>
      <c r="C178" s="17"/>
      <c r="D178" s="17" t="s">
        <v>43</v>
      </c>
      <c r="E178" s="29">
        <f t="shared" si="6"/>
        <v>95.04</v>
      </c>
      <c r="F178" s="36">
        <v>190.08</v>
      </c>
      <c r="G178" s="53" t="s">
        <v>198</v>
      </c>
      <c r="H178" s="19"/>
      <c r="I178" s="19"/>
      <c r="J178" s="19"/>
      <c r="K178" s="19"/>
      <c r="L178" s="19"/>
      <c r="M178" s="19"/>
      <c r="N178" s="19"/>
      <c r="O178" s="71">
        <f t="shared" si="7"/>
        <v>0</v>
      </c>
      <c r="P178" s="71">
        <f t="shared" si="8"/>
        <v>0</v>
      </c>
    </row>
    <row r="179" spans="1:16" ht="15.75">
      <c r="A179" s="35" t="s">
        <v>92</v>
      </c>
      <c r="B179" s="35">
        <v>6252</v>
      </c>
      <c r="C179" s="35" t="s">
        <v>8</v>
      </c>
      <c r="D179" s="18" t="s">
        <v>39</v>
      </c>
      <c r="E179" s="37">
        <f t="shared" si="6"/>
        <v>142.72</v>
      </c>
      <c r="F179" s="57">
        <v>285.44</v>
      </c>
      <c r="G179" s="51" t="s">
        <v>198</v>
      </c>
      <c r="H179" s="19"/>
      <c r="I179" s="19"/>
      <c r="J179" s="19"/>
      <c r="K179" s="19"/>
      <c r="L179" s="19"/>
      <c r="M179" s="19"/>
      <c r="N179" s="19"/>
      <c r="O179" s="71">
        <f t="shared" si="7"/>
        <v>0</v>
      </c>
      <c r="P179" s="71">
        <f t="shared" si="8"/>
        <v>0</v>
      </c>
    </row>
    <row r="180" spans="1:16" ht="15.75">
      <c r="A180" s="17"/>
      <c r="B180" s="17"/>
      <c r="C180" s="17"/>
      <c r="D180" s="17" t="s">
        <v>54</v>
      </c>
      <c r="E180" s="29">
        <f t="shared" si="6"/>
        <v>142.72</v>
      </c>
      <c r="F180" s="36">
        <v>285.44</v>
      </c>
      <c r="G180" s="53" t="s">
        <v>198</v>
      </c>
      <c r="H180" s="19"/>
      <c r="I180" s="19"/>
      <c r="J180" s="19"/>
      <c r="K180" s="19"/>
      <c r="L180" s="19"/>
      <c r="M180" s="19"/>
      <c r="N180" s="19"/>
      <c r="O180" s="71">
        <f t="shared" si="7"/>
        <v>0</v>
      </c>
      <c r="P180" s="71">
        <f t="shared" si="8"/>
        <v>0</v>
      </c>
    </row>
    <row r="181" spans="1:16" ht="15.75">
      <c r="A181" s="17"/>
      <c r="B181" s="17"/>
      <c r="C181" s="17"/>
      <c r="D181" s="17" t="s">
        <v>43</v>
      </c>
      <c r="E181" s="29">
        <f t="shared" si="6"/>
        <v>142.72</v>
      </c>
      <c r="F181" s="36">
        <v>285.44</v>
      </c>
      <c r="G181" s="53" t="s">
        <v>198</v>
      </c>
      <c r="H181" s="19"/>
      <c r="I181" s="19"/>
      <c r="J181" s="19"/>
      <c r="K181" s="19"/>
      <c r="L181" s="19"/>
      <c r="M181" s="19"/>
      <c r="N181" s="19"/>
      <c r="O181" s="71">
        <f t="shared" si="7"/>
        <v>0</v>
      </c>
      <c r="P181" s="71">
        <f t="shared" si="8"/>
        <v>0</v>
      </c>
    </row>
    <row r="182" spans="1:16" ht="15.75">
      <c r="A182" s="17"/>
      <c r="B182" s="17"/>
      <c r="C182" s="17"/>
      <c r="D182" s="17" t="s">
        <v>44</v>
      </c>
      <c r="E182" s="29">
        <f t="shared" si="6"/>
        <v>142.72</v>
      </c>
      <c r="F182" s="36">
        <v>285.44</v>
      </c>
      <c r="G182" s="53" t="s">
        <v>198</v>
      </c>
      <c r="H182" s="19"/>
      <c r="I182" s="19"/>
      <c r="J182" s="19"/>
      <c r="K182" s="19"/>
      <c r="L182" s="19"/>
      <c r="M182" s="19"/>
      <c r="N182" s="19"/>
      <c r="O182" s="71">
        <f t="shared" si="7"/>
        <v>0</v>
      </c>
      <c r="P182" s="71">
        <f t="shared" si="8"/>
        <v>0</v>
      </c>
    </row>
    <row r="183" spans="1:16" ht="15.75">
      <c r="A183" s="35" t="s">
        <v>93</v>
      </c>
      <c r="B183" s="35">
        <v>6271</v>
      </c>
      <c r="C183" s="35" t="s">
        <v>8</v>
      </c>
      <c r="D183" s="18" t="s">
        <v>39</v>
      </c>
      <c r="E183" s="37">
        <f t="shared" si="6"/>
        <v>106.4</v>
      </c>
      <c r="F183" s="57">
        <v>212.8</v>
      </c>
      <c r="G183" s="51" t="s">
        <v>198</v>
      </c>
      <c r="H183" s="19"/>
      <c r="I183" s="19"/>
      <c r="J183" s="19"/>
      <c r="K183" s="19"/>
      <c r="L183" s="19"/>
      <c r="M183" s="19"/>
      <c r="N183" s="19"/>
      <c r="O183" s="71">
        <f t="shared" si="7"/>
        <v>0</v>
      </c>
      <c r="P183" s="71">
        <f t="shared" si="8"/>
        <v>0</v>
      </c>
    </row>
    <row r="184" spans="1:16" ht="15.75">
      <c r="A184" s="17"/>
      <c r="B184" s="17"/>
      <c r="C184" s="17"/>
      <c r="D184" s="17" t="s">
        <v>44</v>
      </c>
      <c r="E184" s="29">
        <f t="shared" si="6"/>
        <v>106.4</v>
      </c>
      <c r="F184" s="36">
        <v>212.8</v>
      </c>
      <c r="G184" s="53" t="s">
        <v>198</v>
      </c>
      <c r="H184" s="19"/>
      <c r="I184" s="19"/>
      <c r="J184" s="19"/>
      <c r="K184" s="19"/>
      <c r="L184" s="19"/>
      <c r="M184" s="19"/>
      <c r="N184" s="19"/>
      <c r="O184" s="71">
        <f t="shared" si="7"/>
        <v>0</v>
      </c>
      <c r="P184" s="71">
        <f t="shared" si="8"/>
        <v>0</v>
      </c>
    </row>
    <row r="185" spans="1:16" ht="15.75">
      <c r="A185" s="17"/>
      <c r="B185" s="17"/>
      <c r="C185" s="17"/>
      <c r="D185" s="17" t="s">
        <v>45</v>
      </c>
      <c r="E185" s="29">
        <f t="shared" si="6"/>
        <v>106.4</v>
      </c>
      <c r="F185" s="36">
        <v>212.8</v>
      </c>
      <c r="G185" s="53" t="s">
        <v>198</v>
      </c>
      <c r="H185" s="19"/>
      <c r="I185" s="19"/>
      <c r="J185" s="19"/>
      <c r="K185" s="19"/>
      <c r="L185" s="19"/>
      <c r="M185" s="19"/>
      <c r="N185" s="19"/>
      <c r="O185" s="71">
        <f t="shared" si="7"/>
        <v>0</v>
      </c>
      <c r="P185" s="71">
        <f t="shared" si="8"/>
        <v>0</v>
      </c>
    </row>
    <row r="186" spans="1:16" ht="15.75">
      <c r="A186" s="17"/>
      <c r="B186" s="17"/>
      <c r="C186" s="17"/>
      <c r="D186" s="17" t="s">
        <v>43</v>
      </c>
      <c r="E186" s="29">
        <f t="shared" si="6"/>
        <v>106.4</v>
      </c>
      <c r="F186" s="36">
        <v>212.8</v>
      </c>
      <c r="G186" s="53" t="s">
        <v>198</v>
      </c>
      <c r="H186" s="19"/>
      <c r="I186" s="19"/>
      <c r="J186" s="19"/>
      <c r="K186" s="19"/>
      <c r="L186" s="19"/>
      <c r="M186" s="19"/>
      <c r="N186" s="19"/>
      <c r="O186" s="71">
        <f t="shared" si="7"/>
        <v>0</v>
      </c>
      <c r="P186" s="71">
        <f t="shared" si="8"/>
        <v>0</v>
      </c>
    </row>
    <row r="187" spans="1:16" ht="15.75">
      <c r="A187" s="35" t="s">
        <v>94</v>
      </c>
      <c r="B187" s="35">
        <v>6279</v>
      </c>
      <c r="C187" s="35" t="s">
        <v>7</v>
      </c>
      <c r="D187" s="18" t="s">
        <v>185</v>
      </c>
      <c r="E187" s="37">
        <f t="shared" si="6"/>
        <v>69.12</v>
      </c>
      <c r="F187" s="57">
        <v>138.24</v>
      </c>
      <c r="G187" s="51" t="s">
        <v>198</v>
      </c>
      <c r="H187" s="19"/>
      <c r="I187" s="19"/>
      <c r="J187" s="19"/>
      <c r="K187" s="19"/>
      <c r="L187" s="19"/>
      <c r="M187" s="19"/>
      <c r="N187" s="19"/>
      <c r="O187" s="71">
        <f t="shared" si="7"/>
        <v>0</v>
      </c>
      <c r="P187" s="71">
        <f t="shared" si="8"/>
        <v>0</v>
      </c>
    </row>
    <row r="188" spans="1:16" ht="15.75">
      <c r="A188" s="17"/>
      <c r="B188" s="17"/>
      <c r="C188" s="17"/>
      <c r="D188" s="17" t="s">
        <v>187</v>
      </c>
      <c r="E188" s="29">
        <f t="shared" si="6"/>
        <v>69.12</v>
      </c>
      <c r="F188" s="36">
        <v>138.24</v>
      </c>
      <c r="G188" s="53" t="s">
        <v>198</v>
      </c>
      <c r="H188" s="19"/>
      <c r="I188" s="19"/>
      <c r="J188" s="19"/>
      <c r="K188" s="19"/>
      <c r="L188" s="19"/>
      <c r="M188" s="19"/>
      <c r="N188" s="19"/>
      <c r="O188" s="71">
        <f t="shared" si="7"/>
        <v>0</v>
      </c>
      <c r="P188" s="71">
        <f t="shared" si="8"/>
        <v>0</v>
      </c>
    </row>
    <row r="189" spans="1:16" ht="16.5" thickBot="1">
      <c r="A189" s="17"/>
      <c r="B189" s="17"/>
      <c r="C189" s="17"/>
      <c r="D189" s="17" t="s">
        <v>188</v>
      </c>
      <c r="E189" s="29">
        <f t="shared" si="6"/>
        <v>69.12</v>
      </c>
      <c r="F189" s="36">
        <v>138.24</v>
      </c>
      <c r="G189" s="53" t="s">
        <v>198</v>
      </c>
      <c r="H189" s="19"/>
      <c r="I189" s="19"/>
      <c r="J189" s="19"/>
      <c r="K189" s="19"/>
      <c r="L189" s="46"/>
      <c r="M189" s="46"/>
      <c r="N189" s="46"/>
      <c r="O189" s="72">
        <f t="shared" si="7"/>
        <v>0</v>
      </c>
      <c r="P189" s="72">
        <f t="shared" si="8"/>
        <v>0</v>
      </c>
    </row>
    <row r="190" spans="12:16" ht="22.5" customHeight="1" thickBot="1">
      <c r="L190" s="150" t="s">
        <v>199</v>
      </c>
      <c r="M190" s="151"/>
      <c r="N190" s="152"/>
      <c r="O190" s="73">
        <f>SUM(O9:O189)</f>
        <v>0</v>
      </c>
      <c r="P190" s="74">
        <f>SUM(P9:P189)</f>
        <v>0</v>
      </c>
    </row>
  </sheetData>
  <sheetProtection/>
  <mergeCells count="9">
    <mergeCell ref="A5:P5"/>
    <mergeCell ref="L190:N190"/>
    <mergeCell ref="A8:C8"/>
    <mergeCell ref="A2:B2"/>
    <mergeCell ref="H7:N7"/>
    <mergeCell ref="A3:B3"/>
    <mergeCell ref="C2:F2"/>
    <mergeCell ref="C3:F3"/>
    <mergeCell ref="E4:F4"/>
  </mergeCells>
  <hyperlinks>
    <hyperlink ref="A1" r:id="rId1" display="www.gssport.ru"/>
    <hyperlink ref="B1" r:id="rId2" display="www.8848altidute.com"/>
    <hyperlink ref="E1" r:id="rId3" display="www.8848-altitude.ru"/>
  </hyperlinks>
  <printOptions/>
  <pageMargins left="0.7" right="0.7" top="0.75" bottom="0.75" header="0.3" footer="0.3"/>
  <pageSetup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2"/>
  <sheetViews>
    <sheetView zoomScale="80" zoomScaleNormal="80" zoomScalePageLayoutView="0" workbookViewId="0" topLeftCell="A1">
      <pane xSplit="17" ySplit="8" topLeftCell="R9" activePane="bottomRight" state="frozen"/>
      <selection pane="topLeft" activeCell="A1" sqref="A1"/>
      <selection pane="topRight" activeCell="R1" sqref="R1"/>
      <selection pane="bottomLeft" activeCell="A9" sqref="A9"/>
      <selection pane="bottomRight" activeCell="T166" sqref="T166"/>
    </sheetView>
  </sheetViews>
  <sheetFormatPr defaultColWidth="9.00390625" defaultRowHeight="12.75"/>
  <cols>
    <col min="1" max="1" width="27.25390625" style="0" customWidth="1"/>
    <col min="3" max="3" width="10.875" style="0" customWidth="1"/>
    <col min="4" max="4" width="14.875" style="0" customWidth="1"/>
    <col min="5" max="5" width="13.00390625" style="0" customWidth="1"/>
    <col min="6" max="6" width="9.125" style="0" customWidth="1"/>
    <col min="7" max="7" width="10.375" style="0" customWidth="1"/>
    <col min="8" max="8" width="5.25390625" style="0" customWidth="1"/>
    <col min="9" max="9" width="4.875" style="0" customWidth="1"/>
    <col min="10" max="10" width="5.125" style="0" customWidth="1"/>
    <col min="11" max="11" width="4.875" style="0" customWidth="1"/>
    <col min="12" max="12" width="5.50390625" style="0" customWidth="1"/>
    <col min="13" max="14" width="5.125" style="0" customWidth="1"/>
    <col min="15" max="15" width="5.375" style="0" customWidth="1"/>
    <col min="16" max="16" width="10.125" style="0" customWidth="1"/>
  </cols>
  <sheetData>
    <row r="1" spans="1:16" ht="15.75">
      <c r="A1" s="13" t="s">
        <v>16</v>
      </c>
      <c r="B1" s="13" t="s">
        <v>17</v>
      </c>
      <c r="C1" s="3"/>
      <c r="D1" s="3"/>
      <c r="E1" s="38" t="s">
        <v>18</v>
      </c>
      <c r="F1" s="14"/>
      <c r="G1" s="14"/>
      <c r="H1" s="14"/>
      <c r="I1" s="14"/>
      <c r="J1" s="3"/>
      <c r="K1" s="3"/>
      <c r="L1" s="3"/>
      <c r="M1" s="3"/>
      <c r="N1" s="15"/>
      <c r="O1" s="15"/>
      <c r="P1" s="15"/>
    </row>
    <row r="2" spans="1:16" ht="15.75">
      <c r="A2" s="154" t="s">
        <v>19</v>
      </c>
      <c r="B2" s="155"/>
      <c r="C2" s="143"/>
      <c r="D2" s="143"/>
      <c r="E2" s="143"/>
      <c r="F2" s="143"/>
      <c r="G2" s="4"/>
      <c r="H2" s="4"/>
      <c r="I2" s="4"/>
      <c r="J2" s="4"/>
      <c r="K2" s="5"/>
      <c r="L2" s="5"/>
      <c r="M2" s="3"/>
      <c r="N2" s="15"/>
      <c r="O2" s="15"/>
      <c r="P2" s="15"/>
    </row>
    <row r="3" spans="1:16" ht="15.75">
      <c r="A3" s="144" t="s">
        <v>20</v>
      </c>
      <c r="B3" s="144"/>
      <c r="C3" s="143"/>
      <c r="D3" s="143"/>
      <c r="E3" s="143"/>
      <c r="F3" s="143"/>
      <c r="G3" s="4"/>
      <c r="H3" s="4"/>
      <c r="I3" s="4"/>
      <c r="J3" s="4"/>
      <c r="K3" s="6"/>
      <c r="L3" s="6"/>
      <c r="M3" s="6"/>
      <c r="N3" s="15"/>
      <c r="O3" s="15"/>
      <c r="P3" s="15"/>
    </row>
    <row r="4" spans="1:18" ht="15.75">
      <c r="A4" s="7" t="s">
        <v>197</v>
      </c>
      <c r="B4" s="2"/>
      <c r="C4" s="8" t="s">
        <v>21</v>
      </c>
      <c r="D4" s="4"/>
      <c r="E4" s="145" t="s">
        <v>195</v>
      </c>
      <c r="F4" s="145"/>
      <c r="G4" s="33"/>
      <c r="H4" s="33"/>
      <c r="I4" s="33"/>
      <c r="J4" s="4"/>
      <c r="K4" s="6"/>
      <c r="L4" s="6"/>
      <c r="M4" s="6"/>
      <c r="N4" s="15"/>
      <c r="O4" s="15"/>
      <c r="P4" s="15"/>
      <c r="Q4" s="2"/>
      <c r="R4" s="2"/>
    </row>
    <row r="5" spans="1:18" ht="15.75">
      <c r="A5" s="146" t="s">
        <v>22</v>
      </c>
      <c r="B5" s="147"/>
      <c r="C5" s="147"/>
      <c r="D5" s="147"/>
      <c r="E5" s="147"/>
      <c r="F5" s="147"/>
      <c r="G5" s="147"/>
      <c r="H5" s="147"/>
      <c r="I5" s="147"/>
      <c r="J5" s="147"/>
      <c r="K5" s="148"/>
      <c r="L5" s="148"/>
      <c r="M5" s="148"/>
      <c r="N5" s="149"/>
      <c r="O5" s="149"/>
      <c r="P5" s="149"/>
      <c r="Q5" s="149"/>
      <c r="R5" s="149"/>
    </row>
    <row r="6" spans="1:18" ht="15.75">
      <c r="A6" s="9" t="s">
        <v>196</v>
      </c>
      <c r="B6" s="10"/>
      <c r="C6" s="11"/>
      <c r="D6" s="11"/>
      <c r="E6" s="11"/>
      <c r="F6" s="11"/>
      <c r="G6" s="11"/>
      <c r="H6" s="11"/>
      <c r="I6" s="11"/>
      <c r="J6" s="11"/>
      <c r="K6" s="12"/>
      <c r="L6" s="12"/>
      <c r="M6" s="6"/>
      <c r="N6" s="16"/>
      <c r="O6" s="16"/>
      <c r="P6" s="16"/>
      <c r="Q6" s="1"/>
      <c r="R6" s="1"/>
    </row>
    <row r="7" spans="1:17" ht="51" customHeight="1">
      <c r="A7" s="75" t="s">
        <v>23</v>
      </c>
      <c r="B7" s="75" t="s">
        <v>24</v>
      </c>
      <c r="C7" s="75" t="s">
        <v>25</v>
      </c>
      <c r="D7" s="75" t="s">
        <v>26</v>
      </c>
      <c r="E7" s="77" t="s">
        <v>27</v>
      </c>
      <c r="F7" s="76" t="s">
        <v>28</v>
      </c>
      <c r="G7" s="157" t="s">
        <v>21</v>
      </c>
      <c r="H7" s="169"/>
      <c r="I7" s="169"/>
      <c r="J7" s="157" t="s">
        <v>29</v>
      </c>
      <c r="K7" s="157"/>
      <c r="L7" s="157"/>
      <c r="M7" s="157"/>
      <c r="N7" s="157"/>
      <c r="O7" s="157"/>
      <c r="P7" s="75" t="s">
        <v>30</v>
      </c>
      <c r="Q7" s="75" t="s">
        <v>31</v>
      </c>
    </row>
    <row r="8" spans="1:17" ht="15.75">
      <c r="A8" s="166" t="s">
        <v>201</v>
      </c>
      <c r="B8" s="167"/>
      <c r="C8" s="168"/>
      <c r="D8" s="93"/>
      <c r="E8" s="94"/>
      <c r="F8" s="95"/>
      <c r="G8" s="170"/>
      <c r="H8" s="171"/>
      <c r="I8" s="172"/>
      <c r="J8" s="96">
        <v>120</v>
      </c>
      <c r="K8" s="97">
        <v>130</v>
      </c>
      <c r="L8" s="97">
        <v>140</v>
      </c>
      <c r="M8" s="97">
        <v>150</v>
      </c>
      <c r="N8" s="97">
        <v>160</v>
      </c>
      <c r="O8" s="98">
        <v>170</v>
      </c>
      <c r="P8" s="95"/>
      <c r="Q8" s="95"/>
    </row>
    <row r="9" spans="1:17" ht="15.75">
      <c r="A9" s="78" t="s">
        <v>137</v>
      </c>
      <c r="B9" s="78">
        <v>8802</v>
      </c>
      <c r="C9" s="78" t="s">
        <v>9</v>
      </c>
      <c r="D9" s="79" t="s">
        <v>189</v>
      </c>
      <c r="E9" s="80">
        <f>F9/2</f>
        <v>71.2</v>
      </c>
      <c r="F9" s="85">
        <v>142.4</v>
      </c>
      <c r="G9" s="158" t="s">
        <v>198</v>
      </c>
      <c r="H9" s="159"/>
      <c r="I9" s="160"/>
      <c r="J9" s="82"/>
      <c r="K9" s="82"/>
      <c r="L9" s="82"/>
      <c r="M9" s="82"/>
      <c r="N9" s="82"/>
      <c r="O9" s="82"/>
      <c r="P9" s="85">
        <f>SUM(J9:O9)</f>
        <v>0</v>
      </c>
      <c r="Q9" s="85">
        <f>P9*E9</f>
        <v>0</v>
      </c>
    </row>
    <row r="10" spans="1:17" ht="15.75">
      <c r="A10" s="82"/>
      <c r="B10" s="82"/>
      <c r="C10" s="82"/>
      <c r="D10" s="82" t="s">
        <v>43</v>
      </c>
      <c r="E10" s="83">
        <f aca="true" t="shared" si="0" ref="E10:E73">F10/2</f>
        <v>71.2</v>
      </c>
      <c r="F10" s="82">
        <v>142.4</v>
      </c>
      <c r="G10" s="161" t="s">
        <v>198</v>
      </c>
      <c r="H10" s="162"/>
      <c r="I10" s="163"/>
      <c r="J10" s="82"/>
      <c r="K10" s="82"/>
      <c r="L10" s="82"/>
      <c r="M10" s="82"/>
      <c r="N10" s="82"/>
      <c r="O10" s="82"/>
      <c r="P10" s="85">
        <f aca="true" t="shared" si="1" ref="P10:P73">SUM(J10:O10)</f>
        <v>0</v>
      </c>
      <c r="Q10" s="85">
        <f aca="true" t="shared" si="2" ref="Q10:Q73">P10*E10</f>
        <v>0</v>
      </c>
    </row>
    <row r="11" spans="1:17" ht="15.75">
      <c r="A11" s="82"/>
      <c r="B11" s="82"/>
      <c r="C11" s="82"/>
      <c r="D11" s="82" t="s">
        <v>39</v>
      </c>
      <c r="E11" s="83">
        <f t="shared" si="0"/>
        <v>71.2</v>
      </c>
      <c r="F11" s="82">
        <v>142.4</v>
      </c>
      <c r="G11" s="161" t="s">
        <v>198</v>
      </c>
      <c r="H11" s="162"/>
      <c r="I11" s="163"/>
      <c r="J11" s="82"/>
      <c r="K11" s="82"/>
      <c r="L11" s="82"/>
      <c r="M11" s="82"/>
      <c r="N11" s="82"/>
      <c r="O11" s="82"/>
      <c r="P11" s="85">
        <f t="shared" si="1"/>
        <v>0</v>
      </c>
      <c r="Q11" s="85">
        <f t="shared" si="2"/>
        <v>0</v>
      </c>
    </row>
    <row r="12" spans="1:17" ht="15.75">
      <c r="A12" s="82"/>
      <c r="B12" s="82"/>
      <c r="C12" s="82"/>
      <c r="D12" s="82" t="s">
        <v>185</v>
      </c>
      <c r="E12" s="83">
        <f t="shared" si="0"/>
        <v>71.2</v>
      </c>
      <c r="F12" s="82">
        <v>142.4</v>
      </c>
      <c r="G12" s="161" t="s">
        <v>198</v>
      </c>
      <c r="H12" s="162"/>
      <c r="I12" s="163"/>
      <c r="J12" s="82"/>
      <c r="K12" s="82"/>
      <c r="L12" s="82"/>
      <c r="M12" s="82"/>
      <c r="N12" s="82"/>
      <c r="O12" s="82"/>
      <c r="P12" s="85">
        <f t="shared" si="1"/>
        <v>0</v>
      </c>
      <c r="Q12" s="85">
        <f t="shared" si="2"/>
        <v>0</v>
      </c>
    </row>
    <row r="13" spans="1:17" ht="15.75">
      <c r="A13" s="78" t="s">
        <v>138</v>
      </c>
      <c r="B13" s="78">
        <v>8804</v>
      </c>
      <c r="C13" s="78" t="s">
        <v>9</v>
      </c>
      <c r="D13" s="85" t="s">
        <v>185</v>
      </c>
      <c r="E13" s="80">
        <f t="shared" si="0"/>
        <v>66.4</v>
      </c>
      <c r="F13" s="85">
        <v>132.8</v>
      </c>
      <c r="G13" s="158" t="s">
        <v>198</v>
      </c>
      <c r="H13" s="159"/>
      <c r="I13" s="160"/>
      <c r="J13" s="82"/>
      <c r="K13" s="82"/>
      <c r="L13" s="82"/>
      <c r="M13" s="82"/>
      <c r="N13" s="82"/>
      <c r="O13" s="82"/>
      <c r="P13" s="85">
        <f t="shared" si="1"/>
        <v>0</v>
      </c>
      <c r="Q13" s="85">
        <f t="shared" si="2"/>
        <v>0</v>
      </c>
    </row>
    <row r="14" spans="1:17" ht="15.75">
      <c r="A14" s="82"/>
      <c r="B14" s="82"/>
      <c r="C14" s="82"/>
      <c r="D14" s="82" t="s">
        <v>40</v>
      </c>
      <c r="E14" s="83">
        <f t="shared" si="0"/>
        <v>66.4</v>
      </c>
      <c r="F14" s="82">
        <v>132.8</v>
      </c>
      <c r="G14" s="161" t="s">
        <v>198</v>
      </c>
      <c r="H14" s="162"/>
      <c r="I14" s="163"/>
      <c r="J14" s="82"/>
      <c r="K14" s="82"/>
      <c r="L14" s="82"/>
      <c r="M14" s="82"/>
      <c r="N14" s="82"/>
      <c r="O14" s="82"/>
      <c r="P14" s="85">
        <f t="shared" si="1"/>
        <v>0</v>
      </c>
      <c r="Q14" s="85">
        <f t="shared" si="2"/>
        <v>0</v>
      </c>
    </row>
    <row r="15" spans="1:17" ht="15.75">
      <c r="A15" s="82"/>
      <c r="B15" s="82"/>
      <c r="C15" s="82"/>
      <c r="D15" s="82" t="s">
        <v>193</v>
      </c>
      <c r="E15" s="83">
        <f t="shared" si="0"/>
        <v>66.4</v>
      </c>
      <c r="F15" s="82">
        <v>132.8</v>
      </c>
      <c r="G15" s="161" t="s">
        <v>198</v>
      </c>
      <c r="H15" s="162"/>
      <c r="I15" s="163"/>
      <c r="J15" s="82"/>
      <c r="K15" s="82"/>
      <c r="L15" s="82"/>
      <c r="M15" s="82"/>
      <c r="N15" s="82"/>
      <c r="O15" s="82"/>
      <c r="P15" s="85">
        <f t="shared" si="1"/>
        <v>0</v>
      </c>
      <c r="Q15" s="85">
        <f t="shared" si="2"/>
        <v>0</v>
      </c>
    </row>
    <row r="16" spans="1:17" ht="15.75">
      <c r="A16" s="82"/>
      <c r="B16" s="82"/>
      <c r="C16" s="82"/>
      <c r="D16" s="82" t="s">
        <v>39</v>
      </c>
      <c r="E16" s="83">
        <f t="shared" si="0"/>
        <v>66.4</v>
      </c>
      <c r="F16" s="82">
        <v>132.8</v>
      </c>
      <c r="G16" s="161" t="s">
        <v>198</v>
      </c>
      <c r="H16" s="162"/>
      <c r="I16" s="163"/>
      <c r="J16" s="82"/>
      <c r="K16" s="82"/>
      <c r="L16" s="82"/>
      <c r="M16" s="82"/>
      <c r="N16" s="82"/>
      <c r="O16" s="82"/>
      <c r="P16" s="85">
        <f t="shared" si="1"/>
        <v>0</v>
      </c>
      <c r="Q16" s="85">
        <f t="shared" si="2"/>
        <v>0</v>
      </c>
    </row>
    <row r="17" spans="1:17" ht="15.75">
      <c r="A17" s="78" t="s">
        <v>139</v>
      </c>
      <c r="B17" s="78">
        <v>8824</v>
      </c>
      <c r="C17" s="78" t="s">
        <v>9</v>
      </c>
      <c r="D17" s="85" t="s">
        <v>189</v>
      </c>
      <c r="E17" s="80">
        <f t="shared" si="0"/>
        <v>66.4</v>
      </c>
      <c r="F17" s="85">
        <v>132.8</v>
      </c>
      <c r="G17" s="158" t="s">
        <v>198</v>
      </c>
      <c r="H17" s="159"/>
      <c r="I17" s="160"/>
      <c r="J17" s="82"/>
      <c r="K17" s="82"/>
      <c r="L17" s="82"/>
      <c r="M17" s="82"/>
      <c r="N17" s="82"/>
      <c r="O17" s="82"/>
      <c r="P17" s="85">
        <f t="shared" si="1"/>
        <v>0</v>
      </c>
      <c r="Q17" s="85">
        <f t="shared" si="2"/>
        <v>0</v>
      </c>
    </row>
    <row r="18" spans="1:17" ht="15.75">
      <c r="A18" s="82"/>
      <c r="B18" s="82"/>
      <c r="C18" s="82"/>
      <c r="D18" s="82" t="s">
        <v>193</v>
      </c>
      <c r="E18" s="83">
        <f t="shared" si="0"/>
        <v>66.4</v>
      </c>
      <c r="F18" s="82">
        <v>132.8</v>
      </c>
      <c r="G18" s="161" t="s">
        <v>198</v>
      </c>
      <c r="H18" s="162"/>
      <c r="I18" s="163"/>
      <c r="J18" s="82"/>
      <c r="K18" s="82"/>
      <c r="L18" s="82"/>
      <c r="M18" s="82"/>
      <c r="N18" s="82"/>
      <c r="O18" s="82"/>
      <c r="P18" s="85">
        <f t="shared" si="1"/>
        <v>0</v>
      </c>
      <c r="Q18" s="85">
        <f t="shared" si="2"/>
        <v>0</v>
      </c>
    </row>
    <row r="19" spans="1:17" ht="15.75">
      <c r="A19" s="82"/>
      <c r="B19" s="82"/>
      <c r="C19" s="82"/>
      <c r="D19" s="82" t="s">
        <v>185</v>
      </c>
      <c r="E19" s="83">
        <f t="shared" si="0"/>
        <v>66.4</v>
      </c>
      <c r="F19" s="82">
        <v>132.8</v>
      </c>
      <c r="G19" s="161" t="s">
        <v>198</v>
      </c>
      <c r="H19" s="162"/>
      <c r="I19" s="163"/>
      <c r="J19" s="82"/>
      <c r="K19" s="82"/>
      <c r="L19" s="82"/>
      <c r="M19" s="82"/>
      <c r="N19" s="82"/>
      <c r="O19" s="82"/>
      <c r="P19" s="85">
        <f t="shared" si="1"/>
        <v>0</v>
      </c>
      <c r="Q19" s="85">
        <f t="shared" si="2"/>
        <v>0</v>
      </c>
    </row>
    <row r="20" spans="1:17" ht="15.75">
      <c r="A20" s="82"/>
      <c r="B20" s="82"/>
      <c r="C20" s="82"/>
      <c r="D20" s="82" t="s">
        <v>39</v>
      </c>
      <c r="E20" s="83">
        <f t="shared" si="0"/>
        <v>66.4</v>
      </c>
      <c r="F20" s="82">
        <v>132.8</v>
      </c>
      <c r="G20" s="161" t="s">
        <v>198</v>
      </c>
      <c r="H20" s="162"/>
      <c r="I20" s="163"/>
      <c r="J20" s="82"/>
      <c r="K20" s="82"/>
      <c r="L20" s="82"/>
      <c r="M20" s="82"/>
      <c r="N20" s="82"/>
      <c r="O20" s="82"/>
      <c r="P20" s="85">
        <f t="shared" si="1"/>
        <v>0</v>
      </c>
      <c r="Q20" s="85">
        <f t="shared" si="2"/>
        <v>0</v>
      </c>
    </row>
    <row r="21" spans="1:17" ht="15.75">
      <c r="A21" s="78" t="s">
        <v>140</v>
      </c>
      <c r="B21" s="78">
        <v>8819</v>
      </c>
      <c r="C21" s="78" t="s">
        <v>9</v>
      </c>
      <c r="D21" s="85" t="s">
        <v>191</v>
      </c>
      <c r="E21" s="80">
        <f t="shared" si="0"/>
        <v>76</v>
      </c>
      <c r="F21" s="85">
        <v>152</v>
      </c>
      <c r="G21" s="158" t="s">
        <v>198</v>
      </c>
      <c r="H21" s="159"/>
      <c r="I21" s="160"/>
      <c r="J21" s="82"/>
      <c r="K21" s="82"/>
      <c r="L21" s="82"/>
      <c r="M21" s="82"/>
      <c r="N21" s="82"/>
      <c r="O21" s="82"/>
      <c r="P21" s="85">
        <f t="shared" si="1"/>
        <v>0</v>
      </c>
      <c r="Q21" s="85">
        <f t="shared" si="2"/>
        <v>0</v>
      </c>
    </row>
    <row r="22" spans="1:17" ht="15.75">
      <c r="A22" s="82"/>
      <c r="B22" s="82"/>
      <c r="C22" s="82"/>
      <c r="D22" s="82" t="s">
        <v>189</v>
      </c>
      <c r="E22" s="83">
        <f t="shared" si="0"/>
        <v>76</v>
      </c>
      <c r="F22" s="82">
        <v>152</v>
      </c>
      <c r="G22" s="161" t="s">
        <v>198</v>
      </c>
      <c r="H22" s="162"/>
      <c r="I22" s="163"/>
      <c r="J22" s="82"/>
      <c r="K22" s="82"/>
      <c r="L22" s="82"/>
      <c r="M22" s="82"/>
      <c r="N22" s="82"/>
      <c r="O22" s="82"/>
      <c r="P22" s="85">
        <f t="shared" si="1"/>
        <v>0</v>
      </c>
      <c r="Q22" s="85">
        <f t="shared" si="2"/>
        <v>0</v>
      </c>
    </row>
    <row r="23" spans="1:17" ht="15.75">
      <c r="A23" s="82"/>
      <c r="B23" s="82"/>
      <c r="C23" s="82"/>
      <c r="D23" s="82" t="s">
        <v>44</v>
      </c>
      <c r="E23" s="83">
        <f t="shared" si="0"/>
        <v>76</v>
      </c>
      <c r="F23" s="82">
        <v>152</v>
      </c>
      <c r="G23" s="161" t="s">
        <v>198</v>
      </c>
      <c r="H23" s="162"/>
      <c r="I23" s="163"/>
      <c r="J23" s="82"/>
      <c r="K23" s="82"/>
      <c r="L23" s="82"/>
      <c r="M23" s="82"/>
      <c r="N23" s="82"/>
      <c r="O23" s="82"/>
      <c r="P23" s="85">
        <f t="shared" si="1"/>
        <v>0</v>
      </c>
      <c r="Q23" s="85">
        <f t="shared" si="2"/>
        <v>0</v>
      </c>
    </row>
    <row r="24" spans="1:17" ht="15.75">
      <c r="A24" s="82"/>
      <c r="B24" s="82"/>
      <c r="C24" s="82"/>
      <c r="D24" s="82" t="s">
        <v>39</v>
      </c>
      <c r="E24" s="83">
        <f t="shared" si="0"/>
        <v>76</v>
      </c>
      <c r="F24" s="82">
        <v>152</v>
      </c>
      <c r="G24" s="161" t="s">
        <v>198</v>
      </c>
      <c r="H24" s="162"/>
      <c r="I24" s="163"/>
      <c r="J24" s="82"/>
      <c r="K24" s="82"/>
      <c r="L24" s="82"/>
      <c r="M24" s="82"/>
      <c r="N24" s="82"/>
      <c r="O24" s="82"/>
      <c r="P24" s="85">
        <f t="shared" si="1"/>
        <v>0</v>
      </c>
      <c r="Q24" s="85">
        <f t="shared" si="2"/>
        <v>0</v>
      </c>
    </row>
    <row r="25" spans="1:17" ht="15.75">
      <c r="A25" s="78" t="s">
        <v>141</v>
      </c>
      <c r="B25" s="78">
        <v>8803</v>
      </c>
      <c r="C25" s="78" t="s">
        <v>9</v>
      </c>
      <c r="D25" s="85" t="s">
        <v>39</v>
      </c>
      <c r="E25" s="80">
        <f t="shared" si="0"/>
        <v>45.120000000000005</v>
      </c>
      <c r="F25" s="85">
        <v>90.24000000000001</v>
      </c>
      <c r="G25" s="158" t="s">
        <v>198</v>
      </c>
      <c r="H25" s="159"/>
      <c r="I25" s="160"/>
      <c r="J25" s="82"/>
      <c r="K25" s="82"/>
      <c r="L25" s="82"/>
      <c r="M25" s="82"/>
      <c r="N25" s="82"/>
      <c r="O25" s="82"/>
      <c r="P25" s="85">
        <f t="shared" si="1"/>
        <v>0</v>
      </c>
      <c r="Q25" s="85">
        <f t="shared" si="2"/>
        <v>0</v>
      </c>
    </row>
    <row r="26" spans="1:17" ht="15.75">
      <c r="A26" s="82"/>
      <c r="B26" s="82"/>
      <c r="C26" s="85"/>
      <c r="D26" s="82" t="s">
        <v>54</v>
      </c>
      <c r="E26" s="83">
        <f t="shared" si="0"/>
        <v>45.120000000000005</v>
      </c>
      <c r="F26" s="82">
        <v>90.24000000000001</v>
      </c>
      <c r="G26" s="161" t="s">
        <v>198</v>
      </c>
      <c r="H26" s="162"/>
      <c r="I26" s="163"/>
      <c r="J26" s="82"/>
      <c r="K26" s="82"/>
      <c r="L26" s="82"/>
      <c r="M26" s="82"/>
      <c r="N26" s="82"/>
      <c r="O26" s="82"/>
      <c r="P26" s="85">
        <f t="shared" si="1"/>
        <v>0</v>
      </c>
      <c r="Q26" s="85">
        <f t="shared" si="2"/>
        <v>0</v>
      </c>
    </row>
    <row r="27" spans="1:17" ht="15.75">
      <c r="A27" s="78" t="s">
        <v>142</v>
      </c>
      <c r="B27" s="78">
        <v>8815</v>
      </c>
      <c r="C27" s="78" t="s">
        <v>9</v>
      </c>
      <c r="D27" s="85" t="s">
        <v>39</v>
      </c>
      <c r="E27" s="80">
        <f t="shared" si="0"/>
        <v>47.52</v>
      </c>
      <c r="F27" s="85">
        <v>95.04</v>
      </c>
      <c r="G27" s="158" t="s">
        <v>198</v>
      </c>
      <c r="H27" s="159"/>
      <c r="I27" s="160"/>
      <c r="J27" s="82"/>
      <c r="K27" s="82"/>
      <c r="L27" s="82"/>
      <c r="M27" s="82"/>
      <c r="N27" s="82"/>
      <c r="O27" s="82"/>
      <c r="P27" s="85">
        <f t="shared" si="1"/>
        <v>0</v>
      </c>
      <c r="Q27" s="85">
        <f t="shared" si="2"/>
        <v>0</v>
      </c>
    </row>
    <row r="28" spans="1:17" ht="15.75">
      <c r="A28" s="82"/>
      <c r="B28" s="82"/>
      <c r="C28" s="82"/>
      <c r="D28" s="82" t="s">
        <v>193</v>
      </c>
      <c r="E28" s="83">
        <f t="shared" si="0"/>
        <v>47.52</v>
      </c>
      <c r="F28" s="82">
        <v>95.04</v>
      </c>
      <c r="G28" s="161" t="s">
        <v>198</v>
      </c>
      <c r="H28" s="162"/>
      <c r="I28" s="163"/>
      <c r="J28" s="82"/>
      <c r="K28" s="82"/>
      <c r="L28" s="82"/>
      <c r="M28" s="82"/>
      <c r="N28" s="82"/>
      <c r="O28" s="82"/>
      <c r="P28" s="85">
        <f t="shared" si="1"/>
        <v>0</v>
      </c>
      <c r="Q28" s="85">
        <f t="shared" si="2"/>
        <v>0</v>
      </c>
    </row>
    <row r="29" spans="1:17" ht="15.75">
      <c r="A29" s="82"/>
      <c r="B29" s="82"/>
      <c r="C29" s="82"/>
      <c r="D29" s="82" t="s">
        <v>184</v>
      </c>
      <c r="E29" s="83">
        <f t="shared" si="0"/>
        <v>47.52</v>
      </c>
      <c r="F29" s="82">
        <v>95.04</v>
      </c>
      <c r="G29" s="161" t="s">
        <v>198</v>
      </c>
      <c r="H29" s="162"/>
      <c r="I29" s="163"/>
      <c r="J29" s="82"/>
      <c r="K29" s="82"/>
      <c r="L29" s="82"/>
      <c r="M29" s="82"/>
      <c r="N29" s="82"/>
      <c r="O29" s="82"/>
      <c r="P29" s="85">
        <f t="shared" si="1"/>
        <v>0</v>
      </c>
      <c r="Q29" s="85">
        <f t="shared" si="2"/>
        <v>0</v>
      </c>
    </row>
    <row r="30" spans="1:17" ht="15.75">
      <c r="A30" s="82"/>
      <c r="B30" s="82"/>
      <c r="C30" s="82"/>
      <c r="D30" s="82" t="s">
        <v>185</v>
      </c>
      <c r="E30" s="83">
        <f t="shared" si="0"/>
        <v>47.52</v>
      </c>
      <c r="F30" s="82">
        <v>95.04</v>
      </c>
      <c r="G30" s="161" t="s">
        <v>198</v>
      </c>
      <c r="H30" s="162"/>
      <c r="I30" s="163"/>
      <c r="J30" s="82"/>
      <c r="K30" s="82"/>
      <c r="L30" s="82"/>
      <c r="M30" s="82"/>
      <c r="N30" s="82"/>
      <c r="O30" s="82"/>
      <c r="P30" s="85">
        <f t="shared" si="1"/>
        <v>0</v>
      </c>
      <c r="Q30" s="85">
        <f t="shared" si="2"/>
        <v>0</v>
      </c>
    </row>
    <row r="31" spans="1:17" ht="15.75">
      <c r="A31" s="82"/>
      <c r="B31" s="82"/>
      <c r="C31" s="82"/>
      <c r="D31" s="82" t="s">
        <v>189</v>
      </c>
      <c r="E31" s="83">
        <f t="shared" si="0"/>
        <v>47.52</v>
      </c>
      <c r="F31" s="82">
        <v>95.04</v>
      </c>
      <c r="G31" s="161" t="s">
        <v>198</v>
      </c>
      <c r="H31" s="162"/>
      <c r="I31" s="163"/>
      <c r="J31" s="82"/>
      <c r="K31" s="82"/>
      <c r="L31" s="82"/>
      <c r="M31" s="82"/>
      <c r="N31" s="82"/>
      <c r="O31" s="82"/>
      <c r="P31" s="85">
        <f t="shared" si="1"/>
        <v>0</v>
      </c>
      <c r="Q31" s="85">
        <f t="shared" si="2"/>
        <v>0</v>
      </c>
    </row>
    <row r="32" spans="1:17" ht="15.75">
      <c r="A32" s="82"/>
      <c r="B32" s="82"/>
      <c r="C32" s="82"/>
      <c r="D32" s="82" t="s">
        <v>43</v>
      </c>
      <c r="E32" s="83">
        <f t="shared" si="0"/>
        <v>47.52</v>
      </c>
      <c r="F32" s="82">
        <v>95.04</v>
      </c>
      <c r="G32" s="161" t="s">
        <v>198</v>
      </c>
      <c r="H32" s="162"/>
      <c r="I32" s="163"/>
      <c r="J32" s="82"/>
      <c r="K32" s="82"/>
      <c r="L32" s="82"/>
      <c r="M32" s="82"/>
      <c r="N32" s="82"/>
      <c r="O32" s="82"/>
      <c r="P32" s="85">
        <f t="shared" si="1"/>
        <v>0</v>
      </c>
      <c r="Q32" s="85">
        <f t="shared" si="2"/>
        <v>0</v>
      </c>
    </row>
    <row r="33" spans="1:17" ht="15.75">
      <c r="A33" s="82"/>
      <c r="B33" s="82"/>
      <c r="C33" s="82"/>
      <c r="D33" s="82" t="s">
        <v>191</v>
      </c>
      <c r="E33" s="83">
        <f t="shared" si="0"/>
        <v>47.52</v>
      </c>
      <c r="F33" s="82">
        <v>95.04</v>
      </c>
      <c r="G33" s="161" t="s">
        <v>198</v>
      </c>
      <c r="H33" s="162"/>
      <c r="I33" s="163"/>
      <c r="J33" s="82"/>
      <c r="K33" s="82"/>
      <c r="L33" s="82"/>
      <c r="M33" s="82"/>
      <c r="N33" s="82"/>
      <c r="O33" s="82"/>
      <c r="P33" s="85">
        <f t="shared" si="1"/>
        <v>0</v>
      </c>
      <c r="Q33" s="85">
        <f t="shared" si="2"/>
        <v>0</v>
      </c>
    </row>
    <row r="34" spans="1:17" ht="15.75">
      <c r="A34" s="78" t="s">
        <v>143</v>
      </c>
      <c r="B34" s="78">
        <v>8809</v>
      </c>
      <c r="C34" s="78" t="s">
        <v>9</v>
      </c>
      <c r="D34" s="85" t="s">
        <v>186</v>
      </c>
      <c r="E34" s="80">
        <f t="shared" si="0"/>
        <v>94.88</v>
      </c>
      <c r="F34" s="85">
        <v>189.76</v>
      </c>
      <c r="G34" s="158" t="s">
        <v>198</v>
      </c>
      <c r="H34" s="159"/>
      <c r="I34" s="160"/>
      <c r="J34" s="82"/>
      <c r="K34" s="82"/>
      <c r="L34" s="82"/>
      <c r="M34" s="82"/>
      <c r="N34" s="82"/>
      <c r="O34" s="82"/>
      <c r="P34" s="85">
        <f t="shared" si="1"/>
        <v>0</v>
      </c>
      <c r="Q34" s="85">
        <f t="shared" si="2"/>
        <v>0</v>
      </c>
    </row>
    <row r="35" spans="1:17" ht="15.75">
      <c r="A35" s="82"/>
      <c r="B35" s="82"/>
      <c r="C35" s="82"/>
      <c r="D35" s="82" t="s">
        <v>46</v>
      </c>
      <c r="E35" s="83">
        <f t="shared" si="0"/>
        <v>94.88</v>
      </c>
      <c r="F35" s="82">
        <v>189.76</v>
      </c>
      <c r="G35" s="161" t="s">
        <v>198</v>
      </c>
      <c r="H35" s="162"/>
      <c r="I35" s="163"/>
      <c r="J35" s="82"/>
      <c r="K35" s="82"/>
      <c r="L35" s="82"/>
      <c r="M35" s="82"/>
      <c r="N35" s="82"/>
      <c r="O35" s="82"/>
      <c r="P35" s="85">
        <f t="shared" si="1"/>
        <v>0</v>
      </c>
      <c r="Q35" s="85">
        <f t="shared" si="2"/>
        <v>0</v>
      </c>
    </row>
    <row r="36" spans="1:17" ht="15.75">
      <c r="A36" s="82"/>
      <c r="B36" s="82"/>
      <c r="C36" s="82"/>
      <c r="D36" s="82" t="s">
        <v>44</v>
      </c>
      <c r="E36" s="83">
        <f t="shared" si="0"/>
        <v>94.88</v>
      </c>
      <c r="F36" s="82">
        <v>189.76</v>
      </c>
      <c r="G36" s="161" t="s">
        <v>198</v>
      </c>
      <c r="H36" s="162"/>
      <c r="I36" s="163"/>
      <c r="J36" s="82"/>
      <c r="K36" s="82"/>
      <c r="L36" s="82"/>
      <c r="M36" s="82"/>
      <c r="N36" s="82"/>
      <c r="O36" s="82"/>
      <c r="P36" s="85">
        <f t="shared" si="1"/>
        <v>0</v>
      </c>
      <c r="Q36" s="85">
        <f t="shared" si="2"/>
        <v>0</v>
      </c>
    </row>
    <row r="37" spans="1:17" ht="15.75">
      <c r="A37" s="82"/>
      <c r="B37" s="82"/>
      <c r="C37" s="82"/>
      <c r="D37" s="82" t="s">
        <v>47</v>
      </c>
      <c r="E37" s="83">
        <f t="shared" si="0"/>
        <v>94.88</v>
      </c>
      <c r="F37" s="82">
        <v>189.76</v>
      </c>
      <c r="G37" s="161" t="s">
        <v>198</v>
      </c>
      <c r="H37" s="162"/>
      <c r="I37" s="163"/>
      <c r="J37" s="82"/>
      <c r="K37" s="82"/>
      <c r="L37" s="82"/>
      <c r="M37" s="82"/>
      <c r="N37" s="82"/>
      <c r="O37" s="82"/>
      <c r="P37" s="85">
        <f t="shared" si="1"/>
        <v>0</v>
      </c>
      <c r="Q37" s="85">
        <f t="shared" si="2"/>
        <v>0</v>
      </c>
    </row>
    <row r="38" spans="1:17" ht="15.75">
      <c r="A38" s="78" t="s">
        <v>144</v>
      </c>
      <c r="B38" s="78">
        <v>8828</v>
      </c>
      <c r="C38" s="78" t="s">
        <v>9</v>
      </c>
      <c r="D38" s="85" t="s">
        <v>44</v>
      </c>
      <c r="E38" s="80">
        <f t="shared" si="0"/>
        <v>61.760000000000005</v>
      </c>
      <c r="F38" s="85">
        <v>123.52000000000001</v>
      </c>
      <c r="G38" s="158" t="s">
        <v>198</v>
      </c>
      <c r="H38" s="159"/>
      <c r="I38" s="160"/>
      <c r="J38" s="82"/>
      <c r="K38" s="82"/>
      <c r="L38" s="82"/>
      <c r="M38" s="82"/>
      <c r="N38" s="82"/>
      <c r="O38" s="82"/>
      <c r="P38" s="85">
        <f t="shared" si="1"/>
        <v>0</v>
      </c>
      <c r="Q38" s="85">
        <f t="shared" si="2"/>
        <v>0</v>
      </c>
    </row>
    <row r="39" spans="1:17" ht="15.75">
      <c r="A39" s="82"/>
      <c r="B39" s="82"/>
      <c r="C39" s="82"/>
      <c r="D39" s="82" t="s">
        <v>185</v>
      </c>
      <c r="E39" s="83">
        <f t="shared" si="0"/>
        <v>61.760000000000005</v>
      </c>
      <c r="F39" s="82">
        <v>123.52000000000001</v>
      </c>
      <c r="G39" s="161" t="s">
        <v>198</v>
      </c>
      <c r="H39" s="162"/>
      <c r="I39" s="163"/>
      <c r="J39" s="82"/>
      <c r="K39" s="82"/>
      <c r="L39" s="82"/>
      <c r="M39" s="82"/>
      <c r="N39" s="82"/>
      <c r="O39" s="82"/>
      <c r="P39" s="85">
        <f t="shared" si="1"/>
        <v>0</v>
      </c>
      <c r="Q39" s="85">
        <f t="shared" si="2"/>
        <v>0</v>
      </c>
    </row>
    <row r="40" spans="1:17" ht="15.75">
      <c r="A40" s="82"/>
      <c r="B40" s="82"/>
      <c r="C40" s="82"/>
      <c r="D40" s="82" t="s">
        <v>39</v>
      </c>
      <c r="E40" s="83">
        <f t="shared" si="0"/>
        <v>61.760000000000005</v>
      </c>
      <c r="F40" s="82">
        <v>123.52000000000001</v>
      </c>
      <c r="G40" s="161" t="s">
        <v>198</v>
      </c>
      <c r="H40" s="162"/>
      <c r="I40" s="163"/>
      <c r="J40" s="82"/>
      <c r="K40" s="82"/>
      <c r="L40" s="82"/>
      <c r="M40" s="82"/>
      <c r="N40" s="82"/>
      <c r="O40" s="82"/>
      <c r="P40" s="85">
        <f t="shared" si="1"/>
        <v>0</v>
      </c>
      <c r="Q40" s="85">
        <f t="shared" si="2"/>
        <v>0</v>
      </c>
    </row>
    <row r="41" spans="1:17" ht="15.75">
      <c r="A41" s="82"/>
      <c r="B41" s="82"/>
      <c r="C41" s="82"/>
      <c r="D41" s="82" t="s">
        <v>189</v>
      </c>
      <c r="E41" s="83">
        <f t="shared" si="0"/>
        <v>61.760000000000005</v>
      </c>
      <c r="F41" s="82">
        <v>123.52000000000001</v>
      </c>
      <c r="G41" s="161" t="s">
        <v>198</v>
      </c>
      <c r="H41" s="162"/>
      <c r="I41" s="163"/>
      <c r="J41" s="82"/>
      <c r="K41" s="82"/>
      <c r="L41" s="82"/>
      <c r="M41" s="82"/>
      <c r="N41" s="82"/>
      <c r="O41" s="82"/>
      <c r="P41" s="85">
        <f t="shared" si="1"/>
        <v>0</v>
      </c>
      <c r="Q41" s="85">
        <f t="shared" si="2"/>
        <v>0</v>
      </c>
    </row>
    <row r="42" spans="1:17" ht="15.75">
      <c r="A42" s="78" t="s">
        <v>145</v>
      </c>
      <c r="B42" s="78">
        <v>8810</v>
      </c>
      <c r="C42" s="78" t="s">
        <v>9</v>
      </c>
      <c r="D42" s="85" t="s">
        <v>47</v>
      </c>
      <c r="E42" s="80">
        <f t="shared" si="0"/>
        <v>66.4</v>
      </c>
      <c r="F42" s="85">
        <v>132.8</v>
      </c>
      <c r="G42" s="158" t="s">
        <v>198</v>
      </c>
      <c r="H42" s="159"/>
      <c r="I42" s="160"/>
      <c r="J42" s="82"/>
      <c r="K42" s="82"/>
      <c r="L42" s="82"/>
      <c r="M42" s="82"/>
      <c r="N42" s="82"/>
      <c r="O42" s="82"/>
      <c r="P42" s="85">
        <f t="shared" si="1"/>
        <v>0</v>
      </c>
      <c r="Q42" s="85">
        <f t="shared" si="2"/>
        <v>0</v>
      </c>
    </row>
    <row r="43" spans="1:17" ht="15.75">
      <c r="A43" s="82"/>
      <c r="B43" s="82"/>
      <c r="C43" s="82"/>
      <c r="D43" s="82" t="s">
        <v>184</v>
      </c>
      <c r="E43" s="83">
        <f t="shared" si="0"/>
        <v>66.4</v>
      </c>
      <c r="F43" s="82">
        <v>132.8</v>
      </c>
      <c r="G43" s="161" t="s">
        <v>198</v>
      </c>
      <c r="H43" s="162"/>
      <c r="I43" s="163"/>
      <c r="J43" s="82"/>
      <c r="K43" s="82"/>
      <c r="L43" s="82"/>
      <c r="M43" s="82"/>
      <c r="N43" s="82"/>
      <c r="O43" s="82"/>
      <c r="P43" s="85">
        <f t="shared" si="1"/>
        <v>0</v>
      </c>
      <c r="Q43" s="85">
        <f t="shared" si="2"/>
        <v>0</v>
      </c>
    </row>
    <row r="44" spans="1:17" ht="15.75">
      <c r="A44" s="82"/>
      <c r="B44" s="82"/>
      <c r="C44" s="82"/>
      <c r="D44" s="82" t="s">
        <v>43</v>
      </c>
      <c r="E44" s="83">
        <f t="shared" si="0"/>
        <v>66.4</v>
      </c>
      <c r="F44" s="82">
        <v>132.8</v>
      </c>
      <c r="G44" s="161" t="s">
        <v>198</v>
      </c>
      <c r="H44" s="162"/>
      <c r="I44" s="163"/>
      <c r="J44" s="82"/>
      <c r="K44" s="82"/>
      <c r="L44" s="82"/>
      <c r="M44" s="82"/>
      <c r="N44" s="82"/>
      <c r="O44" s="82"/>
      <c r="P44" s="85">
        <f t="shared" si="1"/>
        <v>0</v>
      </c>
      <c r="Q44" s="85">
        <f t="shared" si="2"/>
        <v>0</v>
      </c>
    </row>
    <row r="45" spans="1:17" ht="15.75">
      <c r="A45" s="82"/>
      <c r="B45" s="82"/>
      <c r="C45" s="82"/>
      <c r="D45" s="82" t="s">
        <v>185</v>
      </c>
      <c r="E45" s="83">
        <f t="shared" si="0"/>
        <v>66.4</v>
      </c>
      <c r="F45" s="82">
        <v>132.8</v>
      </c>
      <c r="G45" s="161" t="s">
        <v>198</v>
      </c>
      <c r="H45" s="162"/>
      <c r="I45" s="163"/>
      <c r="J45" s="82"/>
      <c r="K45" s="82"/>
      <c r="L45" s="82"/>
      <c r="M45" s="82"/>
      <c r="N45" s="82"/>
      <c r="O45" s="82"/>
      <c r="P45" s="85">
        <f t="shared" si="1"/>
        <v>0</v>
      </c>
      <c r="Q45" s="85">
        <f t="shared" si="2"/>
        <v>0</v>
      </c>
    </row>
    <row r="46" spans="1:17" ht="15.75">
      <c r="A46" s="82"/>
      <c r="B46" s="82"/>
      <c r="C46" s="82"/>
      <c r="D46" s="82" t="s">
        <v>46</v>
      </c>
      <c r="E46" s="83">
        <f t="shared" si="0"/>
        <v>66.4</v>
      </c>
      <c r="F46" s="82">
        <v>132.8</v>
      </c>
      <c r="G46" s="161" t="s">
        <v>198</v>
      </c>
      <c r="H46" s="162"/>
      <c r="I46" s="163"/>
      <c r="J46" s="82"/>
      <c r="K46" s="82"/>
      <c r="L46" s="82"/>
      <c r="M46" s="82"/>
      <c r="N46" s="82"/>
      <c r="O46" s="82"/>
      <c r="P46" s="85">
        <f t="shared" si="1"/>
        <v>0</v>
      </c>
      <c r="Q46" s="85">
        <f t="shared" si="2"/>
        <v>0</v>
      </c>
    </row>
    <row r="47" spans="1:17" ht="15.75">
      <c r="A47" s="82"/>
      <c r="B47" s="82"/>
      <c r="C47" s="82"/>
      <c r="D47" s="82" t="s">
        <v>186</v>
      </c>
      <c r="E47" s="83">
        <f t="shared" si="0"/>
        <v>66.4</v>
      </c>
      <c r="F47" s="82">
        <v>132.8</v>
      </c>
      <c r="G47" s="161" t="s">
        <v>198</v>
      </c>
      <c r="H47" s="162"/>
      <c r="I47" s="163"/>
      <c r="J47" s="82"/>
      <c r="K47" s="82"/>
      <c r="L47" s="82"/>
      <c r="M47" s="82"/>
      <c r="N47" s="82"/>
      <c r="O47" s="82"/>
      <c r="P47" s="85">
        <f t="shared" si="1"/>
        <v>0</v>
      </c>
      <c r="Q47" s="85">
        <f t="shared" si="2"/>
        <v>0</v>
      </c>
    </row>
    <row r="48" spans="1:17" ht="15.75">
      <c r="A48" s="78" t="s">
        <v>146</v>
      </c>
      <c r="B48" s="78">
        <v>8807</v>
      </c>
      <c r="C48" s="78" t="s">
        <v>9</v>
      </c>
      <c r="D48" s="85" t="s">
        <v>184</v>
      </c>
      <c r="E48" s="80">
        <f t="shared" si="0"/>
        <v>66.4</v>
      </c>
      <c r="F48" s="85">
        <v>132.8</v>
      </c>
      <c r="G48" s="158" t="s">
        <v>198</v>
      </c>
      <c r="H48" s="159"/>
      <c r="I48" s="160"/>
      <c r="J48" s="82"/>
      <c r="K48" s="82"/>
      <c r="L48" s="82"/>
      <c r="M48" s="82"/>
      <c r="N48" s="82"/>
      <c r="O48" s="82"/>
      <c r="P48" s="85">
        <f t="shared" si="1"/>
        <v>0</v>
      </c>
      <c r="Q48" s="85">
        <f t="shared" si="2"/>
        <v>0</v>
      </c>
    </row>
    <row r="49" spans="1:17" ht="15.75">
      <c r="A49" s="82"/>
      <c r="B49" s="82"/>
      <c r="C49" s="82"/>
      <c r="D49" s="82" t="s">
        <v>46</v>
      </c>
      <c r="E49" s="83">
        <f t="shared" si="0"/>
        <v>66.4</v>
      </c>
      <c r="F49" s="82">
        <v>132.8</v>
      </c>
      <c r="G49" s="161" t="s">
        <v>198</v>
      </c>
      <c r="H49" s="162"/>
      <c r="I49" s="163"/>
      <c r="J49" s="82"/>
      <c r="K49" s="82"/>
      <c r="L49" s="82"/>
      <c r="M49" s="82"/>
      <c r="N49" s="82"/>
      <c r="O49" s="82"/>
      <c r="P49" s="85">
        <f t="shared" si="1"/>
        <v>0</v>
      </c>
      <c r="Q49" s="85">
        <f t="shared" si="2"/>
        <v>0</v>
      </c>
    </row>
    <row r="50" spans="1:17" ht="15.75">
      <c r="A50" s="82"/>
      <c r="B50" s="82"/>
      <c r="C50" s="82"/>
      <c r="D50" s="82" t="s">
        <v>43</v>
      </c>
      <c r="E50" s="83">
        <f t="shared" si="0"/>
        <v>66.4</v>
      </c>
      <c r="F50" s="82">
        <v>132.8</v>
      </c>
      <c r="G50" s="161" t="s">
        <v>198</v>
      </c>
      <c r="H50" s="162"/>
      <c r="I50" s="163"/>
      <c r="J50" s="82"/>
      <c r="K50" s="82"/>
      <c r="L50" s="82"/>
      <c r="M50" s="82"/>
      <c r="N50" s="82"/>
      <c r="O50" s="82"/>
      <c r="P50" s="85">
        <f t="shared" si="1"/>
        <v>0</v>
      </c>
      <c r="Q50" s="85">
        <f t="shared" si="2"/>
        <v>0</v>
      </c>
    </row>
    <row r="51" spans="1:17" ht="15.75">
      <c r="A51" s="82"/>
      <c r="B51" s="82"/>
      <c r="C51" s="82"/>
      <c r="D51" s="82" t="s">
        <v>185</v>
      </c>
      <c r="E51" s="83">
        <f t="shared" si="0"/>
        <v>66.4</v>
      </c>
      <c r="F51" s="82">
        <v>132.8</v>
      </c>
      <c r="G51" s="161" t="s">
        <v>198</v>
      </c>
      <c r="H51" s="162"/>
      <c r="I51" s="163"/>
      <c r="J51" s="82"/>
      <c r="K51" s="82"/>
      <c r="L51" s="82"/>
      <c r="M51" s="82"/>
      <c r="N51" s="82"/>
      <c r="O51" s="82"/>
      <c r="P51" s="85">
        <f t="shared" si="1"/>
        <v>0</v>
      </c>
      <c r="Q51" s="85">
        <f t="shared" si="2"/>
        <v>0</v>
      </c>
    </row>
    <row r="52" spans="1:17" ht="15.75">
      <c r="A52" s="82"/>
      <c r="B52" s="82"/>
      <c r="C52" s="82"/>
      <c r="D52" s="82" t="s">
        <v>186</v>
      </c>
      <c r="E52" s="83">
        <f t="shared" si="0"/>
        <v>66.4</v>
      </c>
      <c r="F52" s="82">
        <v>132.8</v>
      </c>
      <c r="G52" s="161" t="s">
        <v>198</v>
      </c>
      <c r="H52" s="162"/>
      <c r="I52" s="163"/>
      <c r="J52" s="82"/>
      <c r="K52" s="82"/>
      <c r="L52" s="82"/>
      <c r="M52" s="82"/>
      <c r="N52" s="82"/>
      <c r="O52" s="82"/>
      <c r="P52" s="85">
        <f t="shared" si="1"/>
        <v>0</v>
      </c>
      <c r="Q52" s="85">
        <f t="shared" si="2"/>
        <v>0</v>
      </c>
    </row>
    <row r="53" spans="1:17" ht="15.75">
      <c r="A53" s="82"/>
      <c r="B53" s="82"/>
      <c r="C53" s="82"/>
      <c r="D53" s="82" t="s">
        <v>47</v>
      </c>
      <c r="E53" s="83">
        <f t="shared" si="0"/>
        <v>66.4</v>
      </c>
      <c r="F53" s="82">
        <v>132.8</v>
      </c>
      <c r="G53" s="161" t="s">
        <v>198</v>
      </c>
      <c r="H53" s="162"/>
      <c r="I53" s="163"/>
      <c r="J53" s="82"/>
      <c r="K53" s="82"/>
      <c r="L53" s="82"/>
      <c r="M53" s="82"/>
      <c r="N53" s="82"/>
      <c r="O53" s="82"/>
      <c r="P53" s="85">
        <f t="shared" si="1"/>
        <v>0</v>
      </c>
      <c r="Q53" s="85">
        <f t="shared" si="2"/>
        <v>0</v>
      </c>
    </row>
    <row r="54" spans="1:17" ht="15.75">
      <c r="A54" s="78" t="s">
        <v>147</v>
      </c>
      <c r="B54" s="78">
        <v>8808</v>
      </c>
      <c r="C54" s="78" t="s">
        <v>9</v>
      </c>
      <c r="D54" s="85" t="s">
        <v>39</v>
      </c>
      <c r="E54" s="80">
        <f t="shared" si="0"/>
        <v>68</v>
      </c>
      <c r="F54" s="85">
        <v>136</v>
      </c>
      <c r="G54" s="158" t="s">
        <v>198</v>
      </c>
      <c r="H54" s="159"/>
      <c r="I54" s="160"/>
      <c r="J54" s="82"/>
      <c r="K54" s="82"/>
      <c r="L54" s="82"/>
      <c r="M54" s="82"/>
      <c r="N54" s="82"/>
      <c r="O54" s="82"/>
      <c r="P54" s="85">
        <f t="shared" si="1"/>
        <v>0</v>
      </c>
      <c r="Q54" s="85">
        <f t="shared" si="2"/>
        <v>0</v>
      </c>
    </row>
    <row r="55" spans="1:17" ht="15.75">
      <c r="A55" s="82"/>
      <c r="B55" s="82"/>
      <c r="C55" s="82"/>
      <c r="D55" s="82" t="s">
        <v>47</v>
      </c>
      <c r="E55" s="83">
        <f t="shared" si="0"/>
        <v>68</v>
      </c>
      <c r="F55" s="82">
        <v>136</v>
      </c>
      <c r="G55" s="161" t="s">
        <v>198</v>
      </c>
      <c r="H55" s="162"/>
      <c r="I55" s="163"/>
      <c r="J55" s="82"/>
      <c r="K55" s="82"/>
      <c r="L55" s="82"/>
      <c r="M55" s="82"/>
      <c r="N55" s="82"/>
      <c r="O55" s="82"/>
      <c r="P55" s="85">
        <f t="shared" si="1"/>
        <v>0</v>
      </c>
      <c r="Q55" s="85">
        <f t="shared" si="2"/>
        <v>0</v>
      </c>
    </row>
    <row r="56" spans="1:17" ht="15.75">
      <c r="A56" s="82"/>
      <c r="B56" s="82"/>
      <c r="C56" s="82"/>
      <c r="D56" s="82" t="s">
        <v>185</v>
      </c>
      <c r="E56" s="83">
        <f t="shared" si="0"/>
        <v>68</v>
      </c>
      <c r="F56" s="82">
        <v>136</v>
      </c>
      <c r="G56" s="161" t="s">
        <v>198</v>
      </c>
      <c r="H56" s="162"/>
      <c r="I56" s="163"/>
      <c r="J56" s="82"/>
      <c r="K56" s="82"/>
      <c r="L56" s="82"/>
      <c r="M56" s="82"/>
      <c r="N56" s="82"/>
      <c r="O56" s="82"/>
      <c r="P56" s="85">
        <f t="shared" si="1"/>
        <v>0</v>
      </c>
      <c r="Q56" s="85">
        <f t="shared" si="2"/>
        <v>0</v>
      </c>
    </row>
    <row r="57" spans="1:17" ht="15.75">
      <c r="A57" s="82"/>
      <c r="B57" s="82"/>
      <c r="C57" s="82"/>
      <c r="D57" s="82" t="s">
        <v>46</v>
      </c>
      <c r="E57" s="83">
        <f t="shared" si="0"/>
        <v>68</v>
      </c>
      <c r="F57" s="82">
        <v>136</v>
      </c>
      <c r="G57" s="161" t="s">
        <v>198</v>
      </c>
      <c r="H57" s="162"/>
      <c r="I57" s="163"/>
      <c r="J57" s="82"/>
      <c r="K57" s="82"/>
      <c r="L57" s="82"/>
      <c r="M57" s="82"/>
      <c r="N57" s="82"/>
      <c r="O57" s="82"/>
      <c r="P57" s="85">
        <f t="shared" si="1"/>
        <v>0</v>
      </c>
      <c r="Q57" s="85">
        <f t="shared" si="2"/>
        <v>0</v>
      </c>
    </row>
    <row r="58" spans="1:17" ht="15.75">
      <c r="A58" s="82"/>
      <c r="B58" s="82"/>
      <c r="C58" s="82"/>
      <c r="D58" s="82" t="s">
        <v>44</v>
      </c>
      <c r="E58" s="83">
        <f t="shared" si="0"/>
        <v>68</v>
      </c>
      <c r="F58" s="82">
        <v>136</v>
      </c>
      <c r="G58" s="161" t="s">
        <v>198</v>
      </c>
      <c r="H58" s="162"/>
      <c r="I58" s="163"/>
      <c r="J58" s="82"/>
      <c r="K58" s="82"/>
      <c r="L58" s="82"/>
      <c r="M58" s="82"/>
      <c r="N58" s="82"/>
      <c r="O58" s="82"/>
      <c r="P58" s="85">
        <f t="shared" si="1"/>
        <v>0</v>
      </c>
      <c r="Q58" s="85">
        <f t="shared" si="2"/>
        <v>0</v>
      </c>
    </row>
    <row r="59" spans="1:17" ht="15.75">
      <c r="A59" s="82"/>
      <c r="B59" s="82"/>
      <c r="C59" s="82"/>
      <c r="D59" s="82" t="s">
        <v>186</v>
      </c>
      <c r="E59" s="83">
        <f t="shared" si="0"/>
        <v>68</v>
      </c>
      <c r="F59" s="82">
        <v>136</v>
      </c>
      <c r="G59" s="161" t="s">
        <v>198</v>
      </c>
      <c r="H59" s="162"/>
      <c r="I59" s="163"/>
      <c r="J59" s="82"/>
      <c r="K59" s="82"/>
      <c r="L59" s="82"/>
      <c r="M59" s="82"/>
      <c r="N59" s="82"/>
      <c r="O59" s="82"/>
      <c r="P59" s="85">
        <f t="shared" si="1"/>
        <v>0</v>
      </c>
      <c r="Q59" s="85">
        <f t="shared" si="2"/>
        <v>0</v>
      </c>
    </row>
    <row r="60" spans="1:17" ht="15.75">
      <c r="A60" s="78" t="s">
        <v>148</v>
      </c>
      <c r="B60" s="78">
        <v>8825</v>
      </c>
      <c r="C60" s="78" t="s">
        <v>9</v>
      </c>
      <c r="D60" s="85" t="s">
        <v>43</v>
      </c>
      <c r="E60" s="80">
        <f t="shared" si="0"/>
        <v>61.760000000000005</v>
      </c>
      <c r="F60" s="85">
        <v>123.52000000000001</v>
      </c>
      <c r="G60" s="158" t="s">
        <v>198</v>
      </c>
      <c r="H60" s="159"/>
      <c r="I60" s="160"/>
      <c r="J60" s="82"/>
      <c r="K60" s="82"/>
      <c r="L60" s="82"/>
      <c r="M60" s="82"/>
      <c r="N60" s="82"/>
      <c r="O60" s="82"/>
      <c r="P60" s="85">
        <f t="shared" si="1"/>
        <v>0</v>
      </c>
      <c r="Q60" s="85">
        <f t="shared" si="2"/>
        <v>0</v>
      </c>
    </row>
    <row r="61" spans="1:17" ht="15.75">
      <c r="A61" s="82"/>
      <c r="B61" s="82"/>
      <c r="C61" s="82"/>
      <c r="D61" s="82" t="s">
        <v>45</v>
      </c>
      <c r="E61" s="83">
        <f t="shared" si="0"/>
        <v>61.760000000000005</v>
      </c>
      <c r="F61" s="82">
        <v>123.52000000000001</v>
      </c>
      <c r="G61" s="161" t="s">
        <v>198</v>
      </c>
      <c r="H61" s="162"/>
      <c r="I61" s="163"/>
      <c r="J61" s="82"/>
      <c r="K61" s="82"/>
      <c r="L61" s="82"/>
      <c r="M61" s="82"/>
      <c r="N61" s="82"/>
      <c r="O61" s="82"/>
      <c r="P61" s="85">
        <f t="shared" si="1"/>
        <v>0</v>
      </c>
      <c r="Q61" s="85">
        <f t="shared" si="2"/>
        <v>0</v>
      </c>
    </row>
    <row r="62" spans="1:17" ht="15.75">
      <c r="A62" s="82"/>
      <c r="B62" s="82"/>
      <c r="C62" s="82"/>
      <c r="D62" s="82" t="s">
        <v>44</v>
      </c>
      <c r="E62" s="83">
        <f t="shared" si="0"/>
        <v>61.760000000000005</v>
      </c>
      <c r="F62" s="82">
        <v>123.52000000000001</v>
      </c>
      <c r="G62" s="161" t="s">
        <v>198</v>
      </c>
      <c r="H62" s="162"/>
      <c r="I62" s="163"/>
      <c r="J62" s="82"/>
      <c r="K62" s="82"/>
      <c r="L62" s="82"/>
      <c r="M62" s="82"/>
      <c r="N62" s="82"/>
      <c r="O62" s="82"/>
      <c r="P62" s="85">
        <f t="shared" si="1"/>
        <v>0</v>
      </c>
      <c r="Q62" s="85">
        <f t="shared" si="2"/>
        <v>0</v>
      </c>
    </row>
    <row r="63" spans="1:17" ht="15.75">
      <c r="A63" s="82"/>
      <c r="B63" s="82"/>
      <c r="C63" s="82"/>
      <c r="D63" s="82" t="s">
        <v>39</v>
      </c>
      <c r="E63" s="83">
        <f t="shared" si="0"/>
        <v>61.760000000000005</v>
      </c>
      <c r="F63" s="82">
        <v>123.52000000000001</v>
      </c>
      <c r="G63" s="161" t="s">
        <v>198</v>
      </c>
      <c r="H63" s="162"/>
      <c r="I63" s="163"/>
      <c r="J63" s="82"/>
      <c r="K63" s="82"/>
      <c r="L63" s="82"/>
      <c r="M63" s="82"/>
      <c r="N63" s="82"/>
      <c r="O63" s="82"/>
      <c r="P63" s="85">
        <f t="shared" si="1"/>
        <v>0</v>
      </c>
      <c r="Q63" s="85">
        <f t="shared" si="2"/>
        <v>0</v>
      </c>
    </row>
    <row r="64" spans="1:17" ht="15.75">
      <c r="A64" s="78" t="s">
        <v>149</v>
      </c>
      <c r="B64" s="78">
        <v>8806</v>
      </c>
      <c r="C64" s="78" t="s">
        <v>9</v>
      </c>
      <c r="D64" s="85" t="s">
        <v>39</v>
      </c>
      <c r="E64" s="80">
        <f t="shared" si="0"/>
        <v>57</v>
      </c>
      <c r="F64" s="85">
        <v>114</v>
      </c>
      <c r="G64" s="158" t="s">
        <v>198</v>
      </c>
      <c r="H64" s="159"/>
      <c r="I64" s="160"/>
      <c r="J64" s="82"/>
      <c r="K64" s="82"/>
      <c r="L64" s="82"/>
      <c r="M64" s="82"/>
      <c r="N64" s="82"/>
      <c r="O64" s="82"/>
      <c r="P64" s="85">
        <f t="shared" si="1"/>
        <v>0</v>
      </c>
      <c r="Q64" s="85">
        <f t="shared" si="2"/>
        <v>0</v>
      </c>
    </row>
    <row r="65" spans="1:17" ht="15.75">
      <c r="A65" s="82"/>
      <c r="B65" s="82"/>
      <c r="C65" s="82"/>
      <c r="D65" s="82" t="s">
        <v>47</v>
      </c>
      <c r="E65" s="83">
        <f t="shared" si="0"/>
        <v>57</v>
      </c>
      <c r="F65" s="82">
        <v>114</v>
      </c>
      <c r="G65" s="161" t="s">
        <v>198</v>
      </c>
      <c r="H65" s="162"/>
      <c r="I65" s="163"/>
      <c r="J65" s="82"/>
      <c r="K65" s="82"/>
      <c r="L65" s="82"/>
      <c r="M65" s="82"/>
      <c r="N65" s="82"/>
      <c r="O65" s="82"/>
      <c r="P65" s="85">
        <f t="shared" si="1"/>
        <v>0</v>
      </c>
      <c r="Q65" s="85">
        <f t="shared" si="2"/>
        <v>0</v>
      </c>
    </row>
    <row r="66" spans="1:17" ht="15.75">
      <c r="A66" s="82"/>
      <c r="B66" s="82"/>
      <c r="C66" s="82"/>
      <c r="D66" s="82" t="s">
        <v>185</v>
      </c>
      <c r="E66" s="83">
        <f t="shared" si="0"/>
        <v>57</v>
      </c>
      <c r="F66" s="82">
        <v>114</v>
      </c>
      <c r="G66" s="161" t="s">
        <v>198</v>
      </c>
      <c r="H66" s="162"/>
      <c r="I66" s="163"/>
      <c r="J66" s="82"/>
      <c r="K66" s="82"/>
      <c r="L66" s="82"/>
      <c r="M66" s="82"/>
      <c r="N66" s="82"/>
      <c r="O66" s="82"/>
      <c r="P66" s="85">
        <f t="shared" si="1"/>
        <v>0</v>
      </c>
      <c r="Q66" s="85">
        <f t="shared" si="2"/>
        <v>0</v>
      </c>
    </row>
    <row r="67" spans="1:17" ht="15.75">
      <c r="A67" s="82"/>
      <c r="B67" s="82"/>
      <c r="C67" s="82"/>
      <c r="D67" s="82" t="s">
        <v>46</v>
      </c>
      <c r="E67" s="83">
        <f t="shared" si="0"/>
        <v>57</v>
      </c>
      <c r="F67" s="82">
        <v>114</v>
      </c>
      <c r="G67" s="161" t="s">
        <v>198</v>
      </c>
      <c r="H67" s="162"/>
      <c r="I67" s="163"/>
      <c r="J67" s="82"/>
      <c r="K67" s="82"/>
      <c r="L67" s="82"/>
      <c r="M67" s="82"/>
      <c r="N67" s="82"/>
      <c r="O67" s="82"/>
      <c r="P67" s="85">
        <f t="shared" si="1"/>
        <v>0</v>
      </c>
      <c r="Q67" s="85">
        <f t="shared" si="2"/>
        <v>0</v>
      </c>
    </row>
    <row r="68" spans="1:17" ht="15.75">
      <c r="A68" s="82"/>
      <c r="B68" s="82"/>
      <c r="C68" s="82"/>
      <c r="D68" s="82" t="s">
        <v>186</v>
      </c>
      <c r="E68" s="83">
        <f t="shared" si="0"/>
        <v>57</v>
      </c>
      <c r="F68" s="82">
        <v>114</v>
      </c>
      <c r="G68" s="161" t="s">
        <v>198</v>
      </c>
      <c r="H68" s="162"/>
      <c r="I68" s="163"/>
      <c r="J68" s="82"/>
      <c r="K68" s="82"/>
      <c r="L68" s="82"/>
      <c r="M68" s="82"/>
      <c r="N68" s="82"/>
      <c r="O68" s="82"/>
      <c r="P68" s="85">
        <f t="shared" si="1"/>
        <v>0</v>
      </c>
      <c r="Q68" s="85">
        <f t="shared" si="2"/>
        <v>0</v>
      </c>
    </row>
    <row r="69" spans="1:17" ht="15.75">
      <c r="A69" s="82"/>
      <c r="B69" s="82"/>
      <c r="C69" s="82"/>
      <c r="D69" s="82" t="s">
        <v>43</v>
      </c>
      <c r="E69" s="83">
        <f t="shared" si="0"/>
        <v>57</v>
      </c>
      <c r="F69" s="82">
        <v>114</v>
      </c>
      <c r="G69" s="161" t="s">
        <v>198</v>
      </c>
      <c r="H69" s="162"/>
      <c r="I69" s="163"/>
      <c r="J69" s="82"/>
      <c r="K69" s="82"/>
      <c r="L69" s="82"/>
      <c r="M69" s="82"/>
      <c r="N69" s="82"/>
      <c r="O69" s="82"/>
      <c r="P69" s="85">
        <f t="shared" si="1"/>
        <v>0</v>
      </c>
      <c r="Q69" s="85">
        <f t="shared" si="2"/>
        <v>0</v>
      </c>
    </row>
    <row r="70" spans="1:17" ht="15.75">
      <c r="A70" s="78" t="s">
        <v>150</v>
      </c>
      <c r="B70" s="78">
        <v>8816</v>
      </c>
      <c r="C70" s="78" t="s">
        <v>9</v>
      </c>
      <c r="D70" s="85" t="s">
        <v>45</v>
      </c>
      <c r="E70" s="80">
        <f t="shared" si="0"/>
        <v>49</v>
      </c>
      <c r="F70" s="85">
        <v>98</v>
      </c>
      <c r="G70" s="158" t="s">
        <v>198</v>
      </c>
      <c r="H70" s="159"/>
      <c r="I70" s="160"/>
      <c r="J70" s="82"/>
      <c r="K70" s="82"/>
      <c r="L70" s="82"/>
      <c r="M70" s="82"/>
      <c r="N70" s="82"/>
      <c r="O70" s="82"/>
      <c r="P70" s="85">
        <f t="shared" si="1"/>
        <v>0</v>
      </c>
      <c r="Q70" s="85">
        <f t="shared" si="2"/>
        <v>0</v>
      </c>
    </row>
    <row r="71" spans="1:17" ht="15.75">
      <c r="A71" s="82"/>
      <c r="B71" s="82"/>
      <c r="C71" s="82"/>
      <c r="D71" s="82" t="s">
        <v>185</v>
      </c>
      <c r="E71" s="83">
        <f t="shared" si="0"/>
        <v>49</v>
      </c>
      <c r="F71" s="82">
        <v>98</v>
      </c>
      <c r="G71" s="161" t="s">
        <v>198</v>
      </c>
      <c r="H71" s="162"/>
      <c r="I71" s="163"/>
      <c r="J71" s="82"/>
      <c r="K71" s="82"/>
      <c r="L71" s="82"/>
      <c r="M71" s="82"/>
      <c r="N71" s="82"/>
      <c r="O71" s="82"/>
      <c r="P71" s="85">
        <f t="shared" si="1"/>
        <v>0</v>
      </c>
      <c r="Q71" s="85">
        <f t="shared" si="2"/>
        <v>0</v>
      </c>
    </row>
    <row r="72" spans="1:17" ht="15.75">
      <c r="A72" s="82"/>
      <c r="B72" s="82"/>
      <c r="C72" s="82"/>
      <c r="D72" s="82" t="s">
        <v>47</v>
      </c>
      <c r="E72" s="83">
        <f t="shared" si="0"/>
        <v>49</v>
      </c>
      <c r="F72" s="82">
        <v>98</v>
      </c>
      <c r="G72" s="161" t="s">
        <v>198</v>
      </c>
      <c r="H72" s="162"/>
      <c r="I72" s="163"/>
      <c r="J72" s="82"/>
      <c r="K72" s="82"/>
      <c r="L72" s="82"/>
      <c r="M72" s="82"/>
      <c r="N72" s="82"/>
      <c r="O72" s="82"/>
      <c r="P72" s="85">
        <f t="shared" si="1"/>
        <v>0</v>
      </c>
      <c r="Q72" s="85">
        <f t="shared" si="2"/>
        <v>0</v>
      </c>
    </row>
    <row r="73" spans="1:17" ht="15.75">
      <c r="A73" s="82"/>
      <c r="B73" s="82"/>
      <c r="C73" s="82"/>
      <c r="D73" s="82" t="s">
        <v>39</v>
      </c>
      <c r="E73" s="83">
        <f t="shared" si="0"/>
        <v>49</v>
      </c>
      <c r="F73" s="82">
        <v>98</v>
      </c>
      <c r="G73" s="161" t="s">
        <v>198</v>
      </c>
      <c r="H73" s="162"/>
      <c r="I73" s="163"/>
      <c r="J73" s="82"/>
      <c r="K73" s="82"/>
      <c r="L73" s="82"/>
      <c r="M73" s="82"/>
      <c r="N73" s="82"/>
      <c r="O73" s="82"/>
      <c r="P73" s="85">
        <f t="shared" si="1"/>
        <v>0</v>
      </c>
      <c r="Q73" s="85">
        <f t="shared" si="2"/>
        <v>0</v>
      </c>
    </row>
    <row r="74" spans="1:17" ht="15.75">
      <c r="A74" s="82"/>
      <c r="B74" s="82"/>
      <c r="C74" s="82"/>
      <c r="D74" s="82" t="s">
        <v>186</v>
      </c>
      <c r="E74" s="83">
        <f aca="true" t="shared" si="3" ref="E74:E137">F74/2</f>
        <v>49</v>
      </c>
      <c r="F74" s="82">
        <v>98</v>
      </c>
      <c r="G74" s="161" t="s">
        <v>198</v>
      </c>
      <c r="H74" s="162"/>
      <c r="I74" s="163"/>
      <c r="J74" s="82"/>
      <c r="K74" s="82"/>
      <c r="L74" s="82"/>
      <c r="M74" s="82"/>
      <c r="N74" s="82"/>
      <c r="O74" s="82"/>
      <c r="P74" s="85">
        <f aca="true" t="shared" si="4" ref="P74:P137">SUM(J74:O74)</f>
        <v>0</v>
      </c>
      <c r="Q74" s="85">
        <f aca="true" t="shared" si="5" ref="Q74:Q137">P74*E74</f>
        <v>0</v>
      </c>
    </row>
    <row r="75" spans="1:17" ht="15.75">
      <c r="A75" s="82"/>
      <c r="B75" s="82"/>
      <c r="C75" s="82"/>
      <c r="D75" s="82" t="s">
        <v>46</v>
      </c>
      <c r="E75" s="83">
        <f t="shared" si="3"/>
        <v>49</v>
      </c>
      <c r="F75" s="82">
        <v>98</v>
      </c>
      <c r="G75" s="161" t="s">
        <v>198</v>
      </c>
      <c r="H75" s="162"/>
      <c r="I75" s="163"/>
      <c r="J75" s="82"/>
      <c r="K75" s="82"/>
      <c r="L75" s="82"/>
      <c r="M75" s="82"/>
      <c r="N75" s="82"/>
      <c r="O75" s="82"/>
      <c r="P75" s="85">
        <f t="shared" si="4"/>
        <v>0</v>
      </c>
      <c r="Q75" s="85">
        <f t="shared" si="5"/>
        <v>0</v>
      </c>
    </row>
    <row r="76" spans="1:17" ht="15.75">
      <c r="A76" s="82"/>
      <c r="B76" s="82"/>
      <c r="C76" s="82"/>
      <c r="D76" s="82" t="s">
        <v>184</v>
      </c>
      <c r="E76" s="83">
        <f t="shared" si="3"/>
        <v>49</v>
      </c>
      <c r="F76" s="82">
        <v>98</v>
      </c>
      <c r="G76" s="161" t="s">
        <v>198</v>
      </c>
      <c r="H76" s="162"/>
      <c r="I76" s="163"/>
      <c r="J76" s="82"/>
      <c r="K76" s="82"/>
      <c r="L76" s="82"/>
      <c r="M76" s="82"/>
      <c r="N76" s="82"/>
      <c r="O76" s="82"/>
      <c r="P76" s="85">
        <f t="shared" si="4"/>
        <v>0</v>
      </c>
      <c r="Q76" s="85">
        <f t="shared" si="5"/>
        <v>0</v>
      </c>
    </row>
    <row r="77" spans="1:17" ht="15.75">
      <c r="A77" s="82"/>
      <c r="B77" s="82"/>
      <c r="C77" s="82"/>
      <c r="D77" s="82" t="s">
        <v>54</v>
      </c>
      <c r="E77" s="83">
        <f t="shared" si="3"/>
        <v>49</v>
      </c>
      <c r="F77" s="82">
        <v>98</v>
      </c>
      <c r="G77" s="161" t="s">
        <v>198</v>
      </c>
      <c r="H77" s="162"/>
      <c r="I77" s="163"/>
      <c r="J77" s="82"/>
      <c r="K77" s="82"/>
      <c r="L77" s="82"/>
      <c r="M77" s="82"/>
      <c r="N77" s="82"/>
      <c r="O77" s="82"/>
      <c r="P77" s="85">
        <f t="shared" si="4"/>
        <v>0</v>
      </c>
      <c r="Q77" s="85">
        <f t="shared" si="5"/>
        <v>0</v>
      </c>
    </row>
    <row r="78" spans="1:17" ht="15.75">
      <c r="A78" s="82"/>
      <c r="B78" s="82"/>
      <c r="C78" s="82"/>
      <c r="D78" s="82" t="s">
        <v>44</v>
      </c>
      <c r="E78" s="83">
        <f t="shared" si="3"/>
        <v>49</v>
      </c>
      <c r="F78" s="82">
        <v>98</v>
      </c>
      <c r="G78" s="161" t="s">
        <v>198</v>
      </c>
      <c r="H78" s="162"/>
      <c r="I78" s="163"/>
      <c r="J78" s="82"/>
      <c r="K78" s="82"/>
      <c r="L78" s="82"/>
      <c r="M78" s="82"/>
      <c r="N78" s="82"/>
      <c r="O78" s="82"/>
      <c r="P78" s="85">
        <f t="shared" si="4"/>
        <v>0</v>
      </c>
      <c r="Q78" s="85">
        <f t="shared" si="5"/>
        <v>0</v>
      </c>
    </row>
    <row r="79" spans="1:17" ht="15.75">
      <c r="A79" s="78" t="s">
        <v>151</v>
      </c>
      <c r="B79" s="78">
        <v>8805</v>
      </c>
      <c r="C79" s="78" t="s">
        <v>10</v>
      </c>
      <c r="D79" s="85" t="s">
        <v>184</v>
      </c>
      <c r="E79" s="80">
        <f t="shared" si="3"/>
        <v>71.2</v>
      </c>
      <c r="F79" s="85">
        <v>142.4</v>
      </c>
      <c r="G79" s="158" t="s">
        <v>198</v>
      </c>
      <c r="H79" s="159"/>
      <c r="I79" s="160"/>
      <c r="J79" s="82"/>
      <c r="K79" s="82"/>
      <c r="L79" s="82"/>
      <c r="M79" s="82"/>
      <c r="N79" s="82"/>
      <c r="O79" s="82"/>
      <c r="P79" s="85">
        <f t="shared" si="4"/>
        <v>0</v>
      </c>
      <c r="Q79" s="85">
        <f t="shared" si="5"/>
        <v>0</v>
      </c>
    </row>
    <row r="80" spans="1:17" ht="15.75">
      <c r="A80" s="82"/>
      <c r="B80" s="82"/>
      <c r="C80" s="82"/>
      <c r="D80" s="82" t="s">
        <v>46</v>
      </c>
      <c r="E80" s="83">
        <f t="shared" si="3"/>
        <v>71.2</v>
      </c>
      <c r="F80" s="82">
        <v>142.4</v>
      </c>
      <c r="G80" s="161" t="s">
        <v>198</v>
      </c>
      <c r="H80" s="162"/>
      <c r="I80" s="163"/>
      <c r="J80" s="82"/>
      <c r="K80" s="82"/>
      <c r="L80" s="82"/>
      <c r="M80" s="82"/>
      <c r="N80" s="82"/>
      <c r="O80" s="82"/>
      <c r="P80" s="85">
        <f t="shared" si="4"/>
        <v>0</v>
      </c>
      <c r="Q80" s="85">
        <f t="shared" si="5"/>
        <v>0</v>
      </c>
    </row>
    <row r="81" spans="1:17" ht="15.75">
      <c r="A81" s="82"/>
      <c r="B81" s="82"/>
      <c r="C81" s="82"/>
      <c r="D81" s="82" t="s">
        <v>189</v>
      </c>
      <c r="E81" s="83">
        <f t="shared" si="3"/>
        <v>71.2</v>
      </c>
      <c r="F81" s="82">
        <v>142.4</v>
      </c>
      <c r="G81" s="161" t="s">
        <v>198</v>
      </c>
      <c r="H81" s="162"/>
      <c r="I81" s="163"/>
      <c r="J81" s="82"/>
      <c r="K81" s="82"/>
      <c r="L81" s="82"/>
      <c r="M81" s="82"/>
      <c r="N81" s="82"/>
      <c r="O81" s="82"/>
      <c r="P81" s="85">
        <f t="shared" si="4"/>
        <v>0</v>
      </c>
      <c r="Q81" s="85">
        <f t="shared" si="5"/>
        <v>0</v>
      </c>
    </row>
    <row r="82" spans="1:17" ht="15.75">
      <c r="A82" s="82"/>
      <c r="B82" s="82"/>
      <c r="C82" s="82"/>
      <c r="D82" s="82" t="s">
        <v>186</v>
      </c>
      <c r="E82" s="83">
        <f t="shared" si="3"/>
        <v>71.2</v>
      </c>
      <c r="F82" s="82">
        <v>142.4</v>
      </c>
      <c r="G82" s="161" t="s">
        <v>198</v>
      </c>
      <c r="H82" s="162"/>
      <c r="I82" s="163"/>
      <c r="J82" s="82"/>
      <c r="K82" s="82"/>
      <c r="L82" s="82"/>
      <c r="M82" s="82"/>
      <c r="N82" s="82"/>
      <c r="O82" s="82"/>
      <c r="P82" s="85">
        <f t="shared" si="4"/>
        <v>0</v>
      </c>
      <c r="Q82" s="85">
        <f t="shared" si="5"/>
        <v>0</v>
      </c>
    </row>
    <row r="83" spans="1:17" ht="15.75">
      <c r="A83" s="78" t="s">
        <v>152</v>
      </c>
      <c r="B83" s="78">
        <v>8817</v>
      </c>
      <c r="C83" s="78" t="s">
        <v>9</v>
      </c>
      <c r="D83" s="85" t="s">
        <v>39</v>
      </c>
      <c r="E83" s="80">
        <f t="shared" si="3"/>
        <v>52.160000000000004</v>
      </c>
      <c r="F83" s="85">
        <v>104.32000000000001</v>
      </c>
      <c r="G83" s="158" t="s">
        <v>198</v>
      </c>
      <c r="H83" s="159"/>
      <c r="I83" s="160"/>
      <c r="J83" s="82"/>
      <c r="K83" s="82"/>
      <c r="L83" s="82"/>
      <c r="M83" s="82"/>
      <c r="N83" s="82"/>
      <c r="O83" s="82"/>
      <c r="P83" s="85">
        <f t="shared" si="4"/>
        <v>0</v>
      </c>
      <c r="Q83" s="85">
        <f t="shared" si="5"/>
        <v>0</v>
      </c>
    </row>
    <row r="84" spans="1:17" ht="15.75">
      <c r="A84" s="82"/>
      <c r="B84" s="82"/>
      <c r="C84" s="82"/>
      <c r="D84" s="82" t="s">
        <v>184</v>
      </c>
      <c r="E84" s="83">
        <f t="shared" si="3"/>
        <v>52.160000000000004</v>
      </c>
      <c r="F84" s="82">
        <v>104.32000000000001</v>
      </c>
      <c r="G84" s="161" t="s">
        <v>198</v>
      </c>
      <c r="H84" s="162"/>
      <c r="I84" s="163"/>
      <c r="J84" s="82"/>
      <c r="K84" s="82"/>
      <c r="L84" s="82"/>
      <c r="M84" s="82"/>
      <c r="N84" s="82"/>
      <c r="O84" s="82"/>
      <c r="P84" s="85">
        <f t="shared" si="4"/>
        <v>0</v>
      </c>
      <c r="Q84" s="85">
        <f t="shared" si="5"/>
        <v>0</v>
      </c>
    </row>
    <row r="85" spans="1:17" ht="15.75">
      <c r="A85" s="82"/>
      <c r="B85" s="82"/>
      <c r="C85" s="82"/>
      <c r="D85" s="82" t="s">
        <v>189</v>
      </c>
      <c r="E85" s="83">
        <f t="shared" si="3"/>
        <v>52.160000000000004</v>
      </c>
      <c r="F85" s="82">
        <v>104.32000000000001</v>
      </c>
      <c r="G85" s="161" t="s">
        <v>198</v>
      </c>
      <c r="H85" s="162"/>
      <c r="I85" s="163"/>
      <c r="J85" s="82"/>
      <c r="K85" s="82"/>
      <c r="L85" s="82"/>
      <c r="M85" s="82"/>
      <c r="N85" s="82"/>
      <c r="O85" s="82"/>
      <c r="P85" s="85">
        <f t="shared" si="4"/>
        <v>0</v>
      </c>
      <c r="Q85" s="85">
        <f t="shared" si="5"/>
        <v>0</v>
      </c>
    </row>
    <row r="86" spans="1:17" ht="15.75">
      <c r="A86" s="82"/>
      <c r="B86" s="82"/>
      <c r="C86" s="82"/>
      <c r="D86" s="82" t="s">
        <v>186</v>
      </c>
      <c r="E86" s="83">
        <f t="shared" si="3"/>
        <v>52.160000000000004</v>
      </c>
      <c r="F86" s="82">
        <v>104.32000000000001</v>
      </c>
      <c r="G86" s="161" t="s">
        <v>198</v>
      </c>
      <c r="H86" s="162"/>
      <c r="I86" s="163"/>
      <c r="J86" s="82"/>
      <c r="K86" s="82"/>
      <c r="L86" s="82"/>
      <c r="M86" s="82"/>
      <c r="N86" s="82"/>
      <c r="O86" s="82"/>
      <c r="P86" s="85">
        <f t="shared" si="4"/>
        <v>0</v>
      </c>
      <c r="Q86" s="85">
        <f t="shared" si="5"/>
        <v>0</v>
      </c>
    </row>
    <row r="87" spans="1:17" ht="15.75">
      <c r="A87" s="78" t="s">
        <v>153</v>
      </c>
      <c r="B87" s="78">
        <v>8812</v>
      </c>
      <c r="C87" s="78" t="s">
        <v>10</v>
      </c>
      <c r="D87" s="85" t="s">
        <v>185</v>
      </c>
      <c r="E87" s="80">
        <f t="shared" si="3"/>
        <v>42.72</v>
      </c>
      <c r="F87" s="85">
        <v>85.44</v>
      </c>
      <c r="G87" s="158" t="s">
        <v>198</v>
      </c>
      <c r="H87" s="159"/>
      <c r="I87" s="160"/>
      <c r="J87" s="82"/>
      <c r="K87" s="82"/>
      <c r="L87" s="82"/>
      <c r="M87" s="82"/>
      <c r="N87" s="82"/>
      <c r="O87" s="82"/>
      <c r="P87" s="85">
        <f t="shared" si="4"/>
        <v>0</v>
      </c>
      <c r="Q87" s="85">
        <f t="shared" si="5"/>
        <v>0</v>
      </c>
    </row>
    <row r="88" spans="1:17" ht="15.75">
      <c r="A88" s="82"/>
      <c r="B88" s="82"/>
      <c r="C88" s="82"/>
      <c r="D88" s="82" t="s">
        <v>184</v>
      </c>
      <c r="E88" s="83">
        <f t="shared" si="3"/>
        <v>42.72</v>
      </c>
      <c r="F88" s="82">
        <v>85.44</v>
      </c>
      <c r="G88" s="161" t="s">
        <v>198</v>
      </c>
      <c r="H88" s="162"/>
      <c r="I88" s="163"/>
      <c r="J88" s="82"/>
      <c r="K88" s="82"/>
      <c r="L88" s="82"/>
      <c r="M88" s="82"/>
      <c r="N88" s="82"/>
      <c r="O88" s="82"/>
      <c r="P88" s="85">
        <f t="shared" si="4"/>
        <v>0</v>
      </c>
      <c r="Q88" s="85">
        <f t="shared" si="5"/>
        <v>0</v>
      </c>
    </row>
    <row r="89" spans="1:17" ht="15.75">
      <c r="A89" s="82"/>
      <c r="B89" s="82"/>
      <c r="C89" s="82"/>
      <c r="D89" s="82" t="s">
        <v>44</v>
      </c>
      <c r="E89" s="83">
        <f t="shared" si="3"/>
        <v>42.72</v>
      </c>
      <c r="F89" s="82">
        <v>85.44</v>
      </c>
      <c r="G89" s="161" t="s">
        <v>198</v>
      </c>
      <c r="H89" s="162"/>
      <c r="I89" s="163"/>
      <c r="J89" s="82"/>
      <c r="K89" s="82"/>
      <c r="L89" s="82"/>
      <c r="M89" s="82"/>
      <c r="N89" s="82"/>
      <c r="O89" s="82"/>
      <c r="P89" s="85">
        <f t="shared" si="4"/>
        <v>0</v>
      </c>
      <c r="Q89" s="85">
        <f t="shared" si="5"/>
        <v>0</v>
      </c>
    </row>
    <row r="90" spans="1:17" ht="15.75">
      <c r="A90" s="82"/>
      <c r="B90" s="82"/>
      <c r="C90" s="82"/>
      <c r="D90" s="82" t="s">
        <v>189</v>
      </c>
      <c r="E90" s="83">
        <f t="shared" si="3"/>
        <v>42.72</v>
      </c>
      <c r="F90" s="82">
        <v>85.44</v>
      </c>
      <c r="G90" s="161" t="s">
        <v>198</v>
      </c>
      <c r="H90" s="162"/>
      <c r="I90" s="163"/>
      <c r="J90" s="82"/>
      <c r="K90" s="82"/>
      <c r="L90" s="82"/>
      <c r="M90" s="82"/>
      <c r="N90" s="82"/>
      <c r="O90" s="82"/>
      <c r="P90" s="85">
        <f t="shared" si="4"/>
        <v>0</v>
      </c>
      <c r="Q90" s="85">
        <f t="shared" si="5"/>
        <v>0</v>
      </c>
    </row>
    <row r="91" spans="1:17" ht="15.75">
      <c r="A91" s="82"/>
      <c r="B91" s="82"/>
      <c r="C91" s="82"/>
      <c r="D91" s="82" t="s">
        <v>186</v>
      </c>
      <c r="E91" s="83">
        <f t="shared" si="3"/>
        <v>42.72</v>
      </c>
      <c r="F91" s="82">
        <v>85.44</v>
      </c>
      <c r="G91" s="161" t="s">
        <v>198</v>
      </c>
      <c r="H91" s="162"/>
      <c r="I91" s="163"/>
      <c r="J91" s="82"/>
      <c r="K91" s="82"/>
      <c r="L91" s="82"/>
      <c r="M91" s="82"/>
      <c r="N91" s="82"/>
      <c r="O91" s="82"/>
      <c r="P91" s="85">
        <f t="shared" si="4"/>
        <v>0</v>
      </c>
      <c r="Q91" s="85">
        <f t="shared" si="5"/>
        <v>0</v>
      </c>
    </row>
    <row r="92" spans="1:17" ht="15.75">
      <c r="A92" s="82"/>
      <c r="B92" s="82"/>
      <c r="C92" s="82"/>
      <c r="D92" s="82" t="s">
        <v>46</v>
      </c>
      <c r="E92" s="83">
        <f t="shared" si="3"/>
        <v>42.72</v>
      </c>
      <c r="F92" s="82">
        <v>85.44</v>
      </c>
      <c r="G92" s="161" t="s">
        <v>198</v>
      </c>
      <c r="H92" s="162"/>
      <c r="I92" s="163"/>
      <c r="J92" s="82"/>
      <c r="K92" s="82"/>
      <c r="L92" s="82"/>
      <c r="M92" s="82"/>
      <c r="N92" s="82"/>
      <c r="O92" s="82"/>
      <c r="P92" s="85">
        <f t="shared" si="4"/>
        <v>0</v>
      </c>
      <c r="Q92" s="85">
        <f t="shared" si="5"/>
        <v>0</v>
      </c>
    </row>
    <row r="93" spans="1:17" ht="15.75">
      <c r="A93" s="78" t="s">
        <v>154</v>
      </c>
      <c r="B93" s="78">
        <v>8794</v>
      </c>
      <c r="C93" s="78" t="s">
        <v>10</v>
      </c>
      <c r="D93" s="85" t="s">
        <v>47</v>
      </c>
      <c r="E93" s="80">
        <f t="shared" si="3"/>
        <v>30.880000000000003</v>
      </c>
      <c r="F93" s="85">
        <v>61.760000000000005</v>
      </c>
      <c r="G93" s="158" t="s">
        <v>198</v>
      </c>
      <c r="H93" s="159"/>
      <c r="I93" s="160"/>
      <c r="J93" s="82"/>
      <c r="K93" s="82"/>
      <c r="L93" s="82"/>
      <c r="M93" s="82"/>
      <c r="N93" s="82"/>
      <c r="O93" s="82"/>
      <c r="P93" s="85">
        <f t="shared" si="4"/>
        <v>0</v>
      </c>
      <c r="Q93" s="85">
        <f t="shared" si="5"/>
        <v>0</v>
      </c>
    </row>
    <row r="94" spans="1:17" ht="15.75">
      <c r="A94" s="82"/>
      <c r="B94" s="82"/>
      <c r="C94" s="82"/>
      <c r="D94" s="82" t="s">
        <v>184</v>
      </c>
      <c r="E94" s="83">
        <f t="shared" si="3"/>
        <v>30.880000000000003</v>
      </c>
      <c r="F94" s="82">
        <v>61.760000000000005</v>
      </c>
      <c r="G94" s="161" t="s">
        <v>198</v>
      </c>
      <c r="H94" s="162"/>
      <c r="I94" s="163"/>
      <c r="J94" s="82"/>
      <c r="K94" s="82"/>
      <c r="L94" s="82"/>
      <c r="M94" s="82"/>
      <c r="N94" s="82"/>
      <c r="O94" s="82"/>
      <c r="P94" s="85">
        <f t="shared" si="4"/>
        <v>0</v>
      </c>
      <c r="Q94" s="85">
        <f t="shared" si="5"/>
        <v>0</v>
      </c>
    </row>
    <row r="95" spans="1:17" ht="15.75">
      <c r="A95" s="82"/>
      <c r="B95" s="82"/>
      <c r="C95" s="82"/>
      <c r="D95" s="82" t="s">
        <v>189</v>
      </c>
      <c r="E95" s="83">
        <f t="shared" si="3"/>
        <v>30.880000000000003</v>
      </c>
      <c r="F95" s="82">
        <v>61.760000000000005</v>
      </c>
      <c r="G95" s="161" t="s">
        <v>198</v>
      </c>
      <c r="H95" s="162"/>
      <c r="I95" s="163"/>
      <c r="J95" s="82"/>
      <c r="K95" s="82"/>
      <c r="L95" s="82"/>
      <c r="M95" s="82"/>
      <c r="N95" s="82"/>
      <c r="O95" s="82"/>
      <c r="P95" s="85">
        <f t="shared" si="4"/>
        <v>0</v>
      </c>
      <c r="Q95" s="85">
        <f t="shared" si="5"/>
        <v>0</v>
      </c>
    </row>
    <row r="96" spans="1:17" ht="15.75">
      <c r="A96" s="82"/>
      <c r="B96" s="82"/>
      <c r="C96" s="82"/>
      <c r="D96" s="82" t="s">
        <v>46</v>
      </c>
      <c r="E96" s="83">
        <f t="shared" si="3"/>
        <v>30.880000000000003</v>
      </c>
      <c r="F96" s="82">
        <v>61.760000000000005</v>
      </c>
      <c r="G96" s="161" t="s">
        <v>198</v>
      </c>
      <c r="H96" s="162"/>
      <c r="I96" s="163"/>
      <c r="J96" s="82"/>
      <c r="K96" s="82"/>
      <c r="L96" s="82"/>
      <c r="M96" s="82"/>
      <c r="N96" s="82"/>
      <c r="O96" s="82"/>
      <c r="P96" s="85">
        <f t="shared" si="4"/>
        <v>0</v>
      </c>
      <c r="Q96" s="85">
        <f t="shared" si="5"/>
        <v>0</v>
      </c>
    </row>
    <row r="97" spans="1:17" ht="15.75">
      <c r="A97" s="82"/>
      <c r="B97" s="82"/>
      <c r="C97" s="82"/>
      <c r="D97" s="82" t="s">
        <v>186</v>
      </c>
      <c r="E97" s="83">
        <f t="shared" si="3"/>
        <v>30.880000000000003</v>
      </c>
      <c r="F97" s="82">
        <v>61.760000000000005</v>
      </c>
      <c r="G97" s="161" t="s">
        <v>198</v>
      </c>
      <c r="H97" s="162"/>
      <c r="I97" s="163"/>
      <c r="J97" s="82"/>
      <c r="K97" s="82"/>
      <c r="L97" s="82"/>
      <c r="M97" s="82"/>
      <c r="N97" s="82"/>
      <c r="O97" s="82"/>
      <c r="P97" s="85">
        <f t="shared" si="4"/>
        <v>0</v>
      </c>
      <c r="Q97" s="85">
        <f t="shared" si="5"/>
        <v>0</v>
      </c>
    </row>
    <row r="98" spans="1:17" ht="15.75">
      <c r="A98" s="78" t="s">
        <v>155</v>
      </c>
      <c r="B98" s="78">
        <v>8795</v>
      </c>
      <c r="C98" s="78" t="s">
        <v>9</v>
      </c>
      <c r="D98" s="85" t="s">
        <v>45</v>
      </c>
      <c r="E98" s="80">
        <f t="shared" si="3"/>
        <v>30.880000000000003</v>
      </c>
      <c r="F98" s="85">
        <v>61.760000000000005</v>
      </c>
      <c r="G98" s="158" t="s">
        <v>198</v>
      </c>
      <c r="H98" s="159"/>
      <c r="I98" s="160"/>
      <c r="J98" s="82"/>
      <c r="K98" s="82"/>
      <c r="L98" s="82"/>
      <c r="M98" s="82"/>
      <c r="N98" s="82"/>
      <c r="O98" s="82"/>
      <c r="P98" s="85">
        <f t="shared" si="4"/>
        <v>0</v>
      </c>
      <c r="Q98" s="85">
        <f t="shared" si="5"/>
        <v>0</v>
      </c>
    </row>
    <row r="99" spans="1:17" ht="15.75">
      <c r="A99" s="82"/>
      <c r="B99" s="82"/>
      <c r="C99" s="82"/>
      <c r="D99" s="82" t="s">
        <v>189</v>
      </c>
      <c r="E99" s="83">
        <f t="shared" si="3"/>
        <v>30.880000000000003</v>
      </c>
      <c r="F99" s="82">
        <v>61.760000000000005</v>
      </c>
      <c r="G99" s="161" t="s">
        <v>198</v>
      </c>
      <c r="H99" s="162"/>
      <c r="I99" s="163"/>
      <c r="J99" s="82"/>
      <c r="K99" s="82"/>
      <c r="L99" s="82"/>
      <c r="M99" s="82"/>
      <c r="N99" s="82"/>
      <c r="O99" s="82"/>
      <c r="P99" s="85">
        <f t="shared" si="4"/>
        <v>0</v>
      </c>
      <c r="Q99" s="85">
        <f t="shared" si="5"/>
        <v>0</v>
      </c>
    </row>
    <row r="100" spans="1:17" ht="15.75">
      <c r="A100" s="82"/>
      <c r="B100" s="82"/>
      <c r="C100" s="82"/>
      <c r="D100" s="82" t="s">
        <v>46</v>
      </c>
      <c r="E100" s="83">
        <f t="shared" si="3"/>
        <v>30.880000000000003</v>
      </c>
      <c r="F100" s="82">
        <v>61.760000000000005</v>
      </c>
      <c r="G100" s="161" t="s">
        <v>198</v>
      </c>
      <c r="H100" s="162"/>
      <c r="I100" s="163"/>
      <c r="J100" s="82"/>
      <c r="K100" s="82"/>
      <c r="L100" s="82"/>
      <c r="M100" s="82"/>
      <c r="N100" s="82"/>
      <c r="O100" s="82"/>
      <c r="P100" s="85">
        <f t="shared" si="4"/>
        <v>0</v>
      </c>
      <c r="Q100" s="85">
        <f t="shared" si="5"/>
        <v>0</v>
      </c>
    </row>
    <row r="101" spans="1:17" ht="15.75">
      <c r="A101" s="82"/>
      <c r="B101" s="82"/>
      <c r="C101" s="82"/>
      <c r="D101" s="82" t="s">
        <v>186</v>
      </c>
      <c r="E101" s="83">
        <f t="shared" si="3"/>
        <v>30.880000000000003</v>
      </c>
      <c r="F101" s="82">
        <v>61.760000000000005</v>
      </c>
      <c r="G101" s="161" t="s">
        <v>198</v>
      </c>
      <c r="H101" s="162"/>
      <c r="I101" s="163"/>
      <c r="J101" s="82"/>
      <c r="K101" s="82"/>
      <c r="L101" s="82"/>
      <c r="M101" s="82"/>
      <c r="N101" s="82"/>
      <c r="O101" s="82"/>
      <c r="P101" s="85">
        <f t="shared" si="4"/>
        <v>0</v>
      </c>
      <c r="Q101" s="85">
        <f t="shared" si="5"/>
        <v>0</v>
      </c>
    </row>
    <row r="102" spans="1:17" ht="15.75">
      <c r="A102" s="82"/>
      <c r="B102" s="82"/>
      <c r="C102" s="82"/>
      <c r="D102" s="82" t="s">
        <v>47</v>
      </c>
      <c r="E102" s="83">
        <f t="shared" si="3"/>
        <v>30.880000000000003</v>
      </c>
      <c r="F102" s="82">
        <v>61.760000000000005</v>
      </c>
      <c r="G102" s="161" t="s">
        <v>198</v>
      </c>
      <c r="H102" s="162"/>
      <c r="I102" s="163"/>
      <c r="J102" s="82"/>
      <c r="K102" s="82"/>
      <c r="L102" s="82"/>
      <c r="M102" s="82"/>
      <c r="N102" s="82"/>
      <c r="O102" s="82"/>
      <c r="P102" s="85">
        <f t="shared" si="4"/>
        <v>0</v>
      </c>
      <c r="Q102" s="85">
        <f t="shared" si="5"/>
        <v>0</v>
      </c>
    </row>
    <row r="103" spans="1:17" ht="15.75">
      <c r="A103" s="82"/>
      <c r="B103" s="82"/>
      <c r="C103" s="82"/>
      <c r="D103" s="82" t="s">
        <v>185</v>
      </c>
      <c r="E103" s="83">
        <f t="shared" si="3"/>
        <v>30.880000000000003</v>
      </c>
      <c r="F103" s="82">
        <v>61.760000000000005</v>
      </c>
      <c r="G103" s="161" t="s">
        <v>198</v>
      </c>
      <c r="H103" s="162"/>
      <c r="I103" s="163"/>
      <c r="J103" s="82"/>
      <c r="K103" s="82"/>
      <c r="L103" s="82"/>
      <c r="M103" s="82"/>
      <c r="N103" s="82"/>
      <c r="O103" s="82"/>
      <c r="P103" s="85">
        <f t="shared" si="4"/>
        <v>0</v>
      </c>
      <c r="Q103" s="85">
        <f t="shared" si="5"/>
        <v>0</v>
      </c>
    </row>
    <row r="104" spans="1:17" ht="15.75">
      <c r="A104" s="78" t="s">
        <v>156</v>
      </c>
      <c r="B104" s="78">
        <v>8796</v>
      </c>
      <c r="C104" s="78" t="s">
        <v>9</v>
      </c>
      <c r="D104" s="85" t="s">
        <v>39</v>
      </c>
      <c r="E104" s="80">
        <f t="shared" si="3"/>
        <v>27.5</v>
      </c>
      <c r="F104" s="85">
        <v>55</v>
      </c>
      <c r="G104" s="158" t="s">
        <v>198</v>
      </c>
      <c r="H104" s="159"/>
      <c r="I104" s="160"/>
      <c r="J104" s="82"/>
      <c r="K104" s="82"/>
      <c r="L104" s="82"/>
      <c r="M104" s="82"/>
      <c r="N104" s="82"/>
      <c r="O104" s="82"/>
      <c r="P104" s="85">
        <f t="shared" si="4"/>
        <v>0</v>
      </c>
      <c r="Q104" s="85">
        <f t="shared" si="5"/>
        <v>0</v>
      </c>
    </row>
    <row r="105" spans="1:17" ht="15.75">
      <c r="A105" s="82"/>
      <c r="B105" s="82"/>
      <c r="C105" s="82"/>
      <c r="D105" s="82" t="s">
        <v>47</v>
      </c>
      <c r="E105" s="83">
        <f t="shared" si="3"/>
        <v>27.5</v>
      </c>
      <c r="F105" s="82">
        <v>55</v>
      </c>
      <c r="G105" s="161" t="s">
        <v>198</v>
      </c>
      <c r="H105" s="162"/>
      <c r="I105" s="163"/>
      <c r="J105" s="82"/>
      <c r="K105" s="82"/>
      <c r="L105" s="82"/>
      <c r="M105" s="82"/>
      <c r="N105" s="82"/>
      <c r="O105" s="82"/>
      <c r="P105" s="85">
        <f t="shared" si="4"/>
        <v>0</v>
      </c>
      <c r="Q105" s="85">
        <f t="shared" si="5"/>
        <v>0</v>
      </c>
    </row>
    <row r="106" spans="1:17" ht="15.75">
      <c r="A106" s="82"/>
      <c r="B106" s="82"/>
      <c r="C106" s="82"/>
      <c r="D106" s="82" t="s">
        <v>184</v>
      </c>
      <c r="E106" s="83">
        <f t="shared" si="3"/>
        <v>27.5</v>
      </c>
      <c r="F106" s="82">
        <v>55</v>
      </c>
      <c r="G106" s="161" t="s">
        <v>198</v>
      </c>
      <c r="H106" s="162"/>
      <c r="I106" s="163"/>
      <c r="J106" s="82"/>
      <c r="K106" s="82"/>
      <c r="L106" s="82"/>
      <c r="M106" s="82"/>
      <c r="N106" s="82"/>
      <c r="O106" s="82"/>
      <c r="P106" s="85">
        <f t="shared" si="4"/>
        <v>0</v>
      </c>
      <c r="Q106" s="85">
        <f t="shared" si="5"/>
        <v>0</v>
      </c>
    </row>
    <row r="107" spans="1:17" ht="15.75">
      <c r="A107" s="82"/>
      <c r="B107" s="82"/>
      <c r="C107" s="82"/>
      <c r="D107" s="82" t="s">
        <v>186</v>
      </c>
      <c r="E107" s="83">
        <f t="shared" si="3"/>
        <v>27.5</v>
      </c>
      <c r="F107" s="82">
        <v>55</v>
      </c>
      <c r="G107" s="161" t="s">
        <v>198</v>
      </c>
      <c r="H107" s="162"/>
      <c r="I107" s="163"/>
      <c r="J107" s="82"/>
      <c r="K107" s="82"/>
      <c r="L107" s="82"/>
      <c r="M107" s="82"/>
      <c r="N107" s="82"/>
      <c r="O107" s="82"/>
      <c r="P107" s="85">
        <f t="shared" si="4"/>
        <v>0</v>
      </c>
      <c r="Q107" s="85">
        <f t="shared" si="5"/>
        <v>0</v>
      </c>
    </row>
    <row r="108" spans="1:17" ht="15.75">
      <c r="A108" s="82"/>
      <c r="B108" s="82"/>
      <c r="C108" s="82"/>
      <c r="D108" s="82" t="s">
        <v>185</v>
      </c>
      <c r="E108" s="83">
        <f t="shared" si="3"/>
        <v>27.5</v>
      </c>
      <c r="F108" s="82">
        <v>55</v>
      </c>
      <c r="G108" s="161" t="s">
        <v>198</v>
      </c>
      <c r="H108" s="162"/>
      <c r="I108" s="163"/>
      <c r="J108" s="82"/>
      <c r="K108" s="82"/>
      <c r="L108" s="82"/>
      <c r="M108" s="82"/>
      <c r="N108" s="82"/>
      <c r="O108" s="82"/>
      <c r="P108" s="85">
        <f t="shared" si="4"/>
        <v>0</v>
      </c>
      <c r="Q108" s="85">
        <f t="shared" si="5"/>
        <v>0</v>
      </c>
    </row>
    <row r="109" spans="1:17" ht="15.75">
      <c r="A109" s="82"/>
      <c r="B109" s="82"/>
      <c r="C109" s="82"/>
      <c r="D109" s="82" t="s">
        <v>46</v>
      </c>
      <c r="E109" s="83">
        <f t="shared" si="3"/>
        <v>27.5</v>
      </c>
      <c r="F109" s="82">
        <v>55</v>
      </c>
      <c r="G109" s="161" t="s">
        <v>198</v>
      </c>
      <c r="H109" s="162"/>
      <c r="I109" s="163"/>
      <c r="J109" s="82"/>
      <c r="K109" s="82"/>
      <c r="L109" s="82"/>
      <c r="M109" s="82"/>
      <c r="N109" s="82"/>
      <c r="O109" s="82"/>
      <c r="P109" s="85">
        <f t="shared" si="4"/>
        <v>0</v>
      </c>
      <c r="Q109" s="85">
        <f t="shared" si="5"/>
        <v>0</v>
      </c>
    </row>
    <row r="110" spans="1:17" ht="15.75">
      <c r="A110" s="78" t="s">
        <v>157</v>
      </c>
      <c r="B110" s="78">
        <v>8793</v>
      </c>
      <c r="C110" s="78" t="s">
        <v>9</v>
      </c>
      <c r="D110" s="85" t="s">
        <v>47</v>
      </c>
      <c r="E110" s="80">
        <f t="shared" si="3"/>
        <v>22.5</v>
      </c>
      <c r="F110" s="85">
        <v>45</v>
      </c>
      <c r="G110" s="158" t="s">
        <v>198</v>
      </c>
      <c r="H110" s="159"/>
      <c r="I110" s="160"/>
      <c r="J110" s="82"/>
      <c r="K110" s="82"/>
      <c r="L110" s="82"/>
      <c r="M110" s="82"/>
      <c r="N110" s="82"/>
      <c r="O110" s="82"/>
      <c r="P110" s="85">
        <f t="shared" si="4"/>
        <v>0</v>
      </c>
      <c r="Q110" s="85">
        <f t="shared" si="5"/>
        <v>0</v>
      </c>
    </row>
    <row r="111" spans="1:17" ht="15.75">
      <c r="A111" s="82"/>
      <c r="B111" s="82"/>
      <c r="C111" s="82"/>
      <c r="D111" s="82" t="s">
        <v>39</v>
      </c>
      <c r="E111" s="83">
        <f t="shared" si="3"/>
        <v>21.28</v>
      </c>
      <c r="F111" s="82">
        <v>42.56</v>
      </c>
      <c r="G111" s="161" t="s">
        <v>198</v>
      </c>
      <c r="H111" s="162"/>
      <c r="I111" s="163"/>
      <c r="J111" s="82"/>
      <c r="K111" s="82"/>
      <c r="L111" s="82"/>
      <c r="M111" s="82"/>
      <c r="N111" s="82"/>
      <c r="O111" s="82"/>
      <c r="P111" s="85">
        <f t="shared" si="4"/>
        <v>0</v>
      </c>
      <c r="Q111" s="85">
        <f t="shared" si="5"/>
        <v>0</v>
      </c>
    </row>
    <row r="112" spans="1:17" ht="15.75">
      <c r="A112" s="82"/>
      <c r="B112" s="82"/>
      <c r="C112" s="82"/>
      <c r="D112" s="82" t="s">
        <v>186</v>
      </c>
      <c r="E112" s="83">
        <f t="shared" si="3"/>
        <v>21.28</v>
      </c>
      <c r="F112" s="82">
        <v>42.56</v>
      </c>
      <c r="G112" s="161" t="s">
        <v>198</v>
      </c>
      <c r="H112" s="162"/>
      <c r="I112" s="163"/>
      <c r="J112" s="82"/>
      <c r="K112" s="82"/>
      <c r="L112" s="82"/>
      <c r="M112" s="82"/>
      <c r="N112" s="82"/>
      <c r="O112" s="82"/>
      <c r="P112" s="85">
        <f t="shared" si="4"/>
        <v>0</v>
      </c>
      <c r="Q112" s="85">
        <f t="shared" si="5"/>
        <v>0</v>
      </c>
    </row>
    <row r="113" spans="1:17" ht="15.75">
      <c r="A113" s="82"/>
      <c r="B113" s="82"/>
      <c r="C113" s="82"/>
      <c r="D113" s="82" t="s">
        <v>189</v>
      </c>
      <c r="E113" s="83">
        <f t="shared" si="3"/>
        <v>21.28</v>
      </c>
      <c r="F113" s="82">
        <v>42.56</v>
      </c>
      <c r="G113" s="161" t="s">
        <v>198</v>
      </c>
      <c r="H113" s="162"/>
      <c r="I113" s="163"/>
      <c r="J113" s="82"/>
      <c r="K113" s="82"/>
      <c r="L113" s="82"/>
      <c r="M113" s="82"/>
      <c r="N113" s="82"/>
      <c r="O113" s="82"/>
      <c r="P113" s="85">
        <f t="shared" si="4"/>
        <v>0</v>
      </c>
      <c r="Q113" s="85">
        <f t="shared" si="5"/>
        <v>0</v>
      </c>
    </row>
    <row r="114" spans="1:17" ht="15.75">
      <c r="A114" s="82"/>
      <c r="B114" s="82"/>
      <c r="C114" s="82"/>
      <c r="D114" s="82" t="s">
        <v>46</v>
      </c>
      <c r="E114" s="83">
        <f t="shared" si="3"/>
        <v>21.28</v>
      </c>
      <c r="F114" s="82">
        <v>42.56</v>
      </c>
      <c r="G114" s="161" t="s">
        <v>198</v>
      </c>
      <c r="H114" s="162"/>
      <c r="I114" s="163"/>
      <c r="J114" s="82"/>
      <c r="K114" s="82"/>
      <c r="L114" s="82"/>
      <c r="M114" s="82"/>
      <c r="N114" s="82"/>
      <c r="O114" s="82"/>
      <c r="P114" s="85">
        <f t="shared" si="4"/>
        <v>0</v>
      </c>
      <c r="Q114" s="85">
        <f t="shared" si="5"/>
        <v>0</v>
      </c>
    </row>
    <row r="115" spans="1:17" ht="15.75">
      <c r="A115" s="78" t="s">
        <v>158</v>
      </c>
      <c r="B115" s="78">
        <v>8798</v>
      </c>
      <c r="C115" s="78" t="s">
        <v>9</v>
      </c>
      <c r="D115" s="85" t="s">
        <v>40</v>
      </c>
      <c r="E115" s="80">
        <f t="shared" si="3"/>
        <v>26.080000000000002</v>
      </c>
      <c r="F115" s="85">
        <v>52.160000000000004</v>
      </c>
      <c r="G115" s="158" t="s">
        <v>198</v>
      </c>
      <c r="H115" s="159"/>
      <c r="I115" s="160"/>
      <c r="J115" s="82"/>
      <c r="K115" s="82"/>
      <c r="L115" s="82"/>
      <c r="M115" s="82"/>
      <c r="N115" s="82"/>
      <c r="O115" s="82"/>
      <c r="P115" s="85">
        <f t="shared" si="4"/>
        <v>0</v>
      </c>
      <c r="Q115" s="85">
        <f t="shared" si="5"/>
        <v>0</v>
      </c>
    </row>
    <row r="116" spans="1:17" ht="15.75">
      <c r="A116" s="82"/>
      <c r="B116" s="82"/>
      <c r="C116" s="82"/>
      <c r="D116" s="82" t="s">
        <v>186</v>
      </c>
      <c r="E116" s="83">
        <f t="shared" si="3"/>
        <v>26.080000000000002</v>
      </c>
      <c r="F116" s="82">
        <v>52.160000000000004</v>
      </c>
      <c r="G116" s="161" t="s">
        <v>198</v>
      </c>
      <c r="H116" s="162"/>
      <c r="I116" s="163"/>
      <c r="J116" s="82"/>
      <c r="K116" s="82"/>
      <c r="L116" s="82"/>
      <c r="M116" s="82"/>
      <c r="N116" s="82"/>
      <c r="O116" s="82"/>
      <c r="P116" s="85">
        <f t="shared" si="4"/>
        <v>0</v>
      </c>
      <c r="Q116" s="85">
        <f t="shared" si="5"/>
        <v>0</v>
      </c>
    </row>
    <row r="117" spans="1:17" ht="15.75">
      <c r="A117" s="82"/>
      <c r="B117" s="82"/>
      <c r="C117" s="82"/>
      <c r="D117" s="82" t="s">
        <v>184</v>
      </c>
      <c r="E117" s="83">
        <f t="shared" si="3"/>
        <v>26.080000000000002</v>
      </c>
      <c r="F117" s="82">
        <v>52.160000000000004</v>
      </c>
      <c r="G117" s="161" t="s">
        <v>198</v>
      </c>
      <c r="H117" s="162"/>
      <c r="I117" s="163"/>
      <c r="J117" s="82"/>
      <c r="K117" s="82"/>
      <c r="L117" s="82"/>
      <c r="M117" s="82"/>
      <c r="N117" s="82"/>
      <c r="O117" s="82"/>
      <c r="P117" s="85">
        <f t="shared" si="4"/>
        <v>0</v>
      </c>
      <c r="Q117" s="85">
        <f t="shared" si="5"/>
        <v>0</v>
      </c>
    </row>
    <row r="118" spans="1:17" ht="15.75">
      <c r="A118" s="82"/>
      <c r="B118" s="82"/>
      <c r="C118" s="82"/>
      <c r="D118" s="82" t="s">
        <v>185</v>
      </c>
      <c r="E118" s="83">
        <f t="shared" si="3"/>
        <v>26.080000000000002</v>
      </c>
      <c r="F118" s="82">
        <v>52.160000000000004</v>
      </c>
      <c r="G118" s="161" t="s">
        <v>198</v>
      </c>
      <c r="H118" s="162"/>
      <c r="I118" s="163"/>
      <c r="J118" s="82"/>
      <c r="K118" s="82"/>
      <c r="L118" s="82"/>
      <c r="M118" s="82"/>
      <c r="N118" s="82"/>
      <c r="O118" s="82"/>
      <c r="P118" s="85">
        <f t="shared" si="4"/>
        <v>0</v>
      </c>
      <c r="Q118" s="85">
        <f t="shared" si="5"/>
        <v>0</v>
      </c>
    </row>
    <row r="119" spans="1:17" ht="15.75">
      <c r="A119" s="82"/>
      <c r="B119" s="82"/>
      <c r="C119" s="82"/>
      <c r="D119" s="82" t="s">
        <v>46</v>
      </c>
      <c r="E119" s="83">
        <f t="shared" si="3"/>
        <v>26.080000000000002</v>
      </c>
      <c r="F119" s="82">
        <v>52.160000000000004</v>
      </c>
      <c r="G119" s="161" t="s">
        <v>198</v>
      </c>
      <c r="H119" s="162"/>
      <c r="I119" s="163"/>
      <c r="J119" s="82"/>
      <c r="K119" s="82"/>
      <c r="L119" s="82"/>
      <c r="M119" s="82"/>
      <c r="N119" s="82"/>
      <c r="O119" s="82"/>
      <c r="P119" s="85">
        <f t="shared" si="4"/>
        <v>0</v>
      </c>
      <c r="Q119" s="85">
        <f t="shared" si="5"/>
        <v>0</v>
      </c>
    </row>
    <row r="120" spans="1:17" ht="15.75">
      <c r="A120" s="78" t="s">
        <v>159</v>
      </c>
      <c r="B120" s="78">
        <v>8800</v>
      </c>
      <c r="C120" s="78" t="s">
        <v>9</v>
      </c>
      <c r="D120" s="85" t="s">
        <v>40</v>
      </c>
      <c r="E120" s="80">
        <f t="shared" si="3"/>
        <v>21.28</v>
      </c>
      <c r="F120" s="85">
        <v>42.56</v>
      </c>
      <c r="G120" s="158" t="s">
        <v>198</v>
      </c>
      <c r="H120" s="159"/>
      <c r="I120" s="160"/>
      <c r="J120" s="82"/>
      <c r="K120" s="82"/>
      <c r="L120" s="82"/>
      <c r="M120" s="82"/>
      <c r="N120" s="82"/>
      <c r="O120" s="82"/>
      <c r="P120" s="85">
        <f t="shared" si="4"/>
        <v>0</v>
      </c>
      <c r="Q120" s="85">
        <f t="shared" si="5"/>
        <v>0</v>
      </c>
    </row>
    <row r="121" spans="1:17" ht="15.75">
      <c r="A121" s="82"/>
      <c r="B121" s="82"/>
      <c r="C121" s="82"/>
      <c r="D121" s="82" t="s">
        <v>186</v>
      </c>
      <c r="E121" s="83">
        <f t="shared" si="3"/>
        <v>21.28</v>
      </c>
      <c r="F121" s="82">
        <v>42.56</v>
      </c>
      <c r="G121" s="161" t="s">
        <v>198</v>
      </c>
      <c r="H121" s="162"/>
      <c r="I121" s="163"/>
      <c r="J121" s="82"/>
      <c r="K121" s="82"/>
      <c r="L121" s="82"/>
      <c r="M121" s="82"/>
      <c r="N121" s="82"/>
      <c r="O121" s="82"/>
      <c r="P121" s="85">
        <f t="shared" si="4"/>
        <v>0</v>
      </c>
      <c r="Q121" s="85">
        <f t="shared" si="5"/>
        <v>0</v>
      </c>
    </row>
    <row r="122" spans="1:17" ht="15.75">
      <c r="A122" s="82"/>
      <c r="B122" s="82"/>
      <c r="C122" s="82"/>
      <c r="D122" s="82" t="s">
        <v>184</v>
      </c>
      <c r="E122" s="83">
        <f t="shared" si="3"/>
        <v>21.28</v>
      </c>
      <c r="F122" s="82">
        <v>42.56</v>
      </c>
      <c r="G122" s="161" t="s">
        <v>198</v>
      </c>
      <c r="H122" s="162"/>
      <c r="I122" s="163"/>
      <c r="J122" s="82"/>
      <c r="K122" s="82"/>
      <c r="L122" s="82"/>
      <c r="M122" s="82"/>
      <c r="N122" s="82"/>
      <c r="O122" s="82"/>
      <c r="P122" s="85">
        <f t="shared" si="4"/>
        <v>0</v>
      </c>
      <c r="Q122" s="85">
        <f t="shared" si="5"/>
        <v>0</v>
      </c>
    </row>
    <row r="123" spans="1:17" ht="15.75">
      <c r="A123" s="82"/>
      <c r="B123" s="82"/>
      <c r="C123" s="82"/>
      <c r="D123" s="82" t="s">
        <v>185</v>
      </c>
      <c r="E123" s="83">
        <f t="shared" si="3"/>
        <v>21.28</v>
      </c>
      <c r="F123" s="82">
        <v>42.56</v>
      </c>
      <c r="G123" s="161" t="s">
        <v>198</v>
      </c>
      <c r="H123" s="162"/>
      <c r="I123" s="163"/>
      <c r="J123" s="82"/>
      <c r="K123" s="82"/>
      <c r="L123" s="82"/>
      <c r="M123" s="82"/>
      <c r="N123" s="82"/>
      <c r="O123" s="82"/>
      <c r="P123" s="85">
        <f t="shared" si="4"/>
        <v>0</v>
      </c>
      <c r="Q123" s="85">
        <f t="shared" si="5"/>
        <v>0</v>
      </c>
    </row>
    <row r="124" spans="1:17" ht="15.75">
      <c r="A124" s="82"/>
      <c r="B124" s="82"/>
      <c r="C124" s="82"/>
      <c r="D124" s="82" t="s">
        <v>46</v>
      </c>
      <c r="E124" s="83">
        <f t="shared" si="3"/>
        <v>21.28</v>
      </c>
      <c r="F124" s="82">
        <v>42.56</v>
      </c>
      <c r="G124" s="161" t="s">
        <v>198</v>
      </c>
      <c r="H124" s="162"/>
      <c r="I124" s="163"/>
      <c r="J124" s="82"/>
      <c r="K124" s="82"/>
      <c r="L124" s="82"/>
      <c r="M124" s="82"/>
      <c r="N124" s="82"/>
      <c r="O124" s="82"/>
      <c r="P124" s="85">
        <f t="shared" si="4"/>
        <v>0</v>
      </c>
      <c r="Q124" s="85">
        <f t="shared" si="5"/>
        <v>0</v>
      </c>
    </row>
    <row r="125" spans="1:17" ht="15.75">
      <c r="A125" s="78" t="s">
        <v>160</v>
      </c>
      <c r="B125" s="78">
        <v>8797</v>
      </c>
      <c r="C125" s="78" t="s">
        <v>9</v>
      </c>
      <c r="D125" s="85" t="s">
        <v>185</v>
      </c>
      <c r="E125" s="80">
        <f t="shared" si="3"/>
        <v>42.72</v>
      </c>
      <c r="F125" s="85">
        <v>85.44</v>
      </c>
      <c r="G125" s="158" t="s">
        <v>198</v>
      </c>
      <c r="H125" s="159"/>
      <c r="I125" s="160"/>
      <c r="J125" s="82"/>
      <c r="K125" s="82"/>
      <c r="L125" s="82"/>
      <c r="M125" s="82"/>
      <c r="N125" s="82"/>
      <c r="O125" s="82"/>
      <c r="P125" s="85">
        <f t="shared" si="4"/>
        <v>0</v>
      </c>
      <c r="Q125" s="85">
        <f t="shared" si="5"/>
        <v>0</v>
      </c>
    </row>
    <row r="126" spans="1:17" ht="15.75">
      <c r="A126" s="82"/>
      <c r="B126" s="86"/>
      <c r="C126" s="82"/>
      <c r="D126" s="82" t="s">
        <v>189</v>
      </c>
      <c r="E126" s="83">
        <f t="shared" si="3"/>
        <v>42.72</v>
      </c>
      <c r="F126" s="82">
        <v>85.44</v>
      </c>
      <c r="G126" s="161" t="s">
        <v>198</v>
      </c>
      <c r="H126" s="162"/>
      <c r="I126" s="163"/>
      <c r="J126" s="82"/>
      <c r="K126" s="82"/>
      <c r="L126" s="82"/>
      <c r="M126" s="82"/>
      <c r="N126" s="82"/>
      <c r="O126" s="82"/>
      <c r="P126" s="85">
        <f t="shared" si="4"/>
        <v>0</v>
      </c>
      <c r="Q126" s="85">
        <f t="shared" si="5"/>
        <v>0</v>
      </c>
    </row>
    <row r="127" spans="1:17" ht="15.75">
      <c r="A127" s="82"/>
      <c r="B127" s="86"/>
      <c r="C127" s="82"/>
      <c r="D127" s="82" t="s">
        <v>184</v>
      </c>
      <c r="E127" s="83">
        <f t="shared" si="3"/>
        <v>42.72</v>
      </c>
      <c r="F127" s="82">
        <v>85.44</v>
      </c>
      <c r="G127" s="161" t="s">
        <v>198</v>
      </c>
      <c r="H127" s="162"/>
      <c r="I127" s="163"/>
      <c r="J127" s="82"/>
      <c r="K127" s="82"/>
      <c r="L127" s="82"/>
      <c r="M127" s="82"/>
      <c r="N127" s="82"/>
      <c r="O127" s="82"/>
      <c r="P127" s="85">
        <f t="shared" si="4"/>
        <v>0</v>
      </c>
      <c r="Q127" s="85">
        <f t="shared" si="5"/>
        <v>0</v>
      </c>
    </row>
    <row r="128" spans="1:17" ht="15.75">
      <c r="A128" s="82"/>
      <c r="B128" s="86"/>
      <c r="C128" s="82"/>
      <c r="D128" s="82" t="s">
        <v>39</v>
      </c>
      <c r="E128" s="83">
        <f t="shared" si="3"/>
        <v>42.72</v>
      </c>
      <c r="F128" s="82">
        <v>85.44</v>
      </c>
      <c r="G128" s="161" t="s">
        <v>198</v>
      </c>
      <c r="H128" s="162"/>
      <c r="I128" s="163"/>
      <c r="J128" s="82"/>
      <c r="K128" s="82"/>
      <c r="L128" s="82"/>
      <c r="M128" s="82"/>
      <c r="N128" s="82"/>
      <c r="O128" s="82"/>
      <c r="P128" s="85">
        <f t="shared" si="4"/>
        <v>0</v>
      </c>
      <c r="Q128" s="85">
        <f t="shared" si="5"/>
        <v>0</v>
      </c>
    </row>
    <row r="129" spans="1:17" ht="15.75">
      <c r="A129" s="78" t="s">
        <v>161</v>
      </c>
      <c r="B129" s="78">
        <v>8792</v>
      </c>
      <c r="C129" s="78" t="s">
        <v>9</v>
      </c>
      <c r="D129" s="85" t="s">
        <v>47</v>
      </c>
      <c r="E129" s="80">
        <f t="shared" si="3"/>
        <v>42.72</v>
      </c>
      <c r="F129" s="85">
        <v>85.44</v>
      </c>
      <c r="G129" s="158" t="s">
        <v>198</v>
      </c>
      <c r="H129" s="159"/>
      <c r="I129" s="160"/>
      <c r="J129" s="82"/>
      <c r="K129" s="82"/>
      <c r="L129" s="82"/>
      <c r="M129" s="82"/>
      <c r="N129" s="82"/>
      <c r="O129" s="82"/>
      <c r="P129" s="85">
        <f t="shared" si="4"/>
        <v>0</v>
      </c>
      <c r="Q129" s="85">
        <f t="shared" si="5"/>
        <v>0</v>
      </c>
    </row>
    <row r="130" spans="1:17" ht="15.75">
      <c r="A130" s="82"/>
      <c r="B130" s="82"/>
      <c r="C130" s="82"/>
      <c r="D130" s="82" t="s">
        <v>39</v>
      </c>
      <c r="E130" s="83">
        <f t="shared" si="3"/>
        <v>42.72</v>
      </c>
      <c r="F130" s="82">
        <v>85.44</v>
      </c>
      <c r="G130" s="161" t="s">
        <v>198</v>
      </c>
      <c r="H130" s="162"/>
      <c r="I130" s="163"/>
      <c r="J130" s="82"/>
      <c r="K130" s="82"/>
      <c r="L130" s="82"/>
      <c r="M130" s="82"/>
      <c r="N130" s="82"/>
      <c r="O130" s="82"/>
      <c r="P130" s="85">
        <f t="shared" si="4"/>
        <v>0</v>
      </c>
      <c r="Q130" s="85">
        <f t="shared" si="5"/>
        <v>0</v>
      </c>
    </row>
    <row r="131" spans="1:17" ht="15.75">
      <c r="A131" s="82"/>
      <c r="B131" s="82"/>
      <c r="C131" s="82"/>
      <c r="D131" s="82" t="s">
        <v>186</v>
      </c>
      <c r="E131" s="83">
        <f t="shared" si="3"/>
        <v>42.72</v>
      </c>
      <c r="F131" s="82">
        <v>85.44</v>
      </c>
      <c r="G131" s="161" t="s">
        <v>198</v>
      </c>
      <c r="H131" s="162"/>
      <c r="I131" s="163"/>
      <c r="J131" s="82"/>
      <c r="K131" s="82"/>
      <c r="L131" s="82"/>
      <c r="M131" s="82"/>
      <c r="N131" s="82"/>
      <c r="O131" s="82"/>
      <c r="P131" s="85">
        <f t="shared" si="4"/>
        <v>0</v>
      </c>
      <c r="Q131" s="85">
        <f t="shared" si="5"/>
        <v>0</v>
      </c>
    </row>
    <row r="132" spans="1:17" ht="15.75">
      <c r="A132" s="82"/>
      <c r="B132" s="82"/>
      <c r="C132" s="82"/>
      <c r="D132" s="82" t="s">
        <v>184</v>
      </c>
      <c r="E132" s="83">
        <f t="shared" si="3"/>
        <v>42.72</v>
      </c>
      <c r="F132" s="82">
        <v>85.44</v>
      </c>
      <c r="G132" s="161" t="s">
        <v>198</v>
      </c>
      <c r="H132" s="162"/>
      <c r="I132" s="163"/>
      <c r="J132" s="82"/>
      <c r="K132" s="82"/>
      <c r="L132" s="82"/>
      <c r="M132" s="82"/>
      <c r="N132" s="82"/>
      <c r="O132" s="82"/>
      <c r="P132" s="85">
        <f t="shared" si="4"/>
        <v>0</v>
      </c>
      <c r="Q132" s="85">
        <f t="shared" si="5"/>
        <v>0</v>
      </c>
    </row>
    <row r="133" spans="1:17" ht="15.75">
      <c r="A133" s="78" t="s">
        <v>162</v>
      </c>
      <c r="B133" s="78">
        <v>8818</v>
      </c>
      <c r="C133" s="78" t="s">
        <v>9</v>
      </c>
      <c r="D133" s="92" t="s">
        <v>39</v>
      </c>
      <c r="E133" s="80">
        <f t="shared" si="3"/>
        <v>41.58</v>
      </c>
      <c r="F133" s="85">
        <v>83.16</v>
      </c>
      <c r="G133" s="158" t="s">
        <v>198</v>
      </c>
      <c r="H133" s="159"/>
      <c r="I133" s="160"/>
      <c r="J133" s="82"/>
      <c r="K133" s="82"/>
      <c r="L133" s="82"/>
      <c r="M133" s="82"/>
      <c r="N133" s="82"/>
      <c r="O133" s="82"/>
      <c r="P133" s="85">
        <f t="shared" si="4"/>
        <v>0</v>
      </c>
      <c r="Q133" s="85">
        <f t="shared" si="5"/>
        <v>0</v>
      </c>
    </row>
    <row r="134" spans="1:17" ht="15.75">
      <c r="A134" s="82"/>
      <c r="B134" s="88"/>
      <c r="C134" s="87"/>
      <c r="D134" s="87" t="s">
        <v>44</v>
      </c>
      <c r="E134" s="83">
        <f t="shared" si="3"/>
        <v>41.58</v>
      </c>
      <c r="F134" s="82">
        <v>83.16</v>
      </c>
      <c r="G134" s="161" t="s">
        <v>198</v>
      </c>
      <c r="H134" s="162"/>
      <c r="I134" s="163"/>
      <c r="J134" s="82"/>
      <c r="K134" s="82"/>
      <c r="L134" s="82"/>
      <c r="M134" s="82"/>
      <c r="N134" s="82"/>
      <c r="O134" s="82"/>
      <c r="P134" s="85">
        <f t="shared" si="4"/>
        <v>0</v>
      </c>
      <c r="Q134" s="85">
        <f t="shared" si="5"/>
        <v>0</v>
      </c>
    </row>
    <row r="135" spans="1:17" ht="15.75">
      <c r="A135" s="82"/>
      <c r="B135" s="88"/>
      <c r="C135" s="87"/>
      <c r="D135" s="87" t="s">
        <v>184</v>
      </c>
      <c r="E135" s="83">
        <f t="shared" si="3"/>
        <v>41.58</v>
      </c>
      <c r="F135" s="82">
        <v>83.16</v>
      </c>
      <c r="G135" s="161" t="s">
        <v>198</v>
      </c>
      <c r="H135" s="162"/>
      <c r="I135" s="163"/>
      <c r="J135" s="82"/>
      <c r="K135" s="82"/>
      <c r="L135" s="82"/>
      <c r="M135" s="82"/>
      <c r="N135" s="82"/>
      <c r="O135" s="82"/>
      <c r="P135" s="85">
        <f t="shared" si="4"/>
        <v>0</v>
      </c>
      <c r="Q135" s="85">
        <f t="shared" si="5"/>
        <v>0</v>
      </c>
    </row>
    <row r="136" spans="1:17" ht="15.75">
      <c r="A136" s="82"/>
      <c r="B136" s="88"/>
      <c r="C136" s="87"/>
      <c r="D136" s="87" t="s">
        <v>46</v>
      </c>
      <c r="E136" s="83">
        <f t="shared" si="3"/>
        <v>41.58</v>
      </c>
      <c r="F136" s="82">
        <v>83.16</v>
      </c>
      <c r="G136" s="161" t="s">
        <v>198</v>
      </c>
      <c r="H136" s="162"/>
      <c r="I136" s="163"/>
      <c r="J136" s="82"/>
      <c r="K136" s="82"/>
      <c r="L136" s="82"/>
      <c r="M136" s="82"/>
      <c r="N136" s="82"/>
      <c r="O136" s="82"/>
      <c r="P136" s="85">
        <f t="shared" si="4"/>
        <v>0</v>
      </c>
      <c r="Q136" s="85">
        <f t="shared" si="5"/>
        <v>0</v>
      </c>
    </row>
    <row r="137" spans="1:17" ht="15.75">
      <c r="A137" s="78" t="s">
        <v>163</v>
      </c>
      <c r="B137" s="78">
        <v>8822</v>
      </c>
      <c r="C137" s="78" t="s">
        <v>9</v>
      </c>
      <c r="D137" s="89" t="s">
        <v>189</v>
      </c>
      <c r="E137" s="80">
        <f t="shared" si="3"/>
        <v>47.52</v>
      </c>
      <c r="F137" s="85">
        <v>95.04</v>
      </c>
      <c r="G137" s="158" t="s">
        <v>198</v>
      </c>
      <c r="H137" s="159"/>
      <c r="I137" s="160"/>
      <c r="J137" s="82"/>
      <c r="K137" s="82"/>
      <c r="L137" s="82"/>
      <c r="M137" s="82"/>
      <c r="N137" s="82"/>
      <c r="O137" s="82"/>
      <c r="P137" s="85">
        <f t="shared" si="4"/>
        <v>0</v>
      </c>
      <c r="Q137" s="85">
        <f t="shared" si="5"/>
        <v>0</v>
      </c>
    </row>
    <row r="138" spans="1:17" ht="15.75">
      <c r="A138" s="88"/>
      <c r="B138" s="88"/>
      <c r="C138" s="89"/>
      <c r="D138" s="88" t="s">
        <v>39</v>
      </c>
      <c r="E138" s="83">
        <f aca="true" t="shared" si="6" ref="E138:E171">F138/2</f>
        <v>47.52</v>
      </c>
      <c r="F138" s="82">
        <v>95.04</v>
      </c>
      <c r="G138" s="161" t="s">
        <v>198</v>
      </c>
      <c r="H138" s="162"/>
      <c r="I138" s="163"/>
      <c r="J138" s="82"/>
      <c r="K138" s="82"/>
      <c r="L138" s="82"/>
      <c r="M138" s="82"/>
      <c r="N138" s="82"/>
      <c r="O138" s="82"/>
      <c r="P138" s="85">
        <f aca="true" t="shared" si="7" ref="P138:P162">SUM(J138:O138)</f>
        <v>0</v>
      </c>
      <c r="Q138" s="85">
        <f aca="true" t="shared" si="8" ref="Q138:Q171">P138*E138</f>
        <v>0</v>
      </c>
    </row>
    <row r="139" spans="1:17" ht="15.75">
      <c r="A139" s="88"/>
      <c r="B139" s="88"/>
      <c r="C139" s="89"/>
      <c r="D139" s="88" t="s">
        <v>43</v>
      </c>
      <c r="E139" s="83">
        <f t="shared" si="6"/>
        <v>47.52</v>
      </c>
      <c r="F139" s="82">
        <v>95.04</v>
      </c>
      <c r="G139" s="161" t="s">
        <v>198</v>
      </c>
      <c r="H139" s="162"/>
      <c r="I139" s="163"/>
      <c r="J139" s="82"/>
      <c r="K139" s="82"/>
      <c r="L139" s="82"/>
      <c r="M139" s="82"/>
      <c r="N139" s="82"/>
      <c r="O139" s="82"/>
      <c r="P139" s="85">
        <f t="shared" si="7"/>
        <v>0</v>
      </c>
      <c r="Q139" s="85">
        <f t="shared" si="8"/>
        <v>0</v>
      </c>
    </row>
    <row r="140" spans="1:17" ht="15.75">
      <c r="A140" s="88"/>
      <c r="B140" s="88"/>
      <c r="C140" s="89"/>
      <c r="D140" s="88" t="s">
        <v>185</v>
      </c>
      <c r="E140" s="83">
        <f t="shared" si="6"/>
        <v>47.52</v>
      </c>
      <c r="F140" s="82">
        <v>95.04</v>
      </c>
      <c r="G140" s="161" t="s">
        <v>198</v>
      </c>
      <c r="H140" s="162"/>
      <c r="I140" s="163"/>
      <c r="J140" s="82"/>
      <c r="K140" s="82"/>
      <c r="L140" s="82"/>
      <c r="M140" s="82"/>
      <c r="N140" s="82"/>
      <c r="O140" s="82"/>
      <c r="P140" s="85">
        <f t="shared" si="7"/>
        <v>0</v>
      </c>
      <c r="Q140" s="85">
        <f t="shared" si="8"/>
        <v>0</v>
      </c>
    </row>
    <row r="141" spans="1:17" ht="15.75">
      <c r="A141" s="88"/>
      <c r="B141" s="88"/>
      <c r="C141" s="89"/>
      <c r="D141" s="88" t="s">
        <v>44</v>
      </c>
      <c r="E141" s="83">
        <f t="shared" si="6"/>
        <v>47.52</v>
      </c>
      <c r="F141" s="82">
        <v>95.04</v>
      </c>
      <c r="G141" s="161" t="s">
        <v>198</v>
      </c>
      <c r="H141" s="162"/>
      <c r="I141" s="163"/>
      <c r="J141" s="82"/>
      <c r="K141" s="82"/>
      <c r="L141" s="82"/>
      <c r="M141" s="82"/>
      <c r="N141" s="82"/>
      <c r="O141" s="82"/>
      <c r="P141" s="85">
        <f t="shared" si="7"/>
        <v>0</v>
      </c>
      <c r="Q141" s="85">
        <f t="shared" si="8"/>
        <v>0</v>
      </c>
    </row>
    <row r="142" spans="1:17" ht="15.75">
      <c r="A142" s="78" t="s">
        <v>164</v>
      </c>
      <c r="B142" s="78">
        <v>8820</v>
      </c>
      <c r="C142" s="78" t="s">
        <v>9</v>
      </c>
      <c r="D142" s="89" t="s">
        <v>39</v>
      </c>
      <c r="E142" s="80">
        <f t="shared" si="6"/>
        <v>61.760000000000005</v>
      </c>
      <c r="F142" s="85">
        <v>123.52000000000001</v>
      </c>
      <c r="G142" s="158" t="s">
        <v>198</v>
      </c>
      <c r="H142" s="159"/>
      <c r="I142" s="160"/>
      <c r="J142" s="82"/>
      <c r="K142" s="82"/>
      <c r="L142" s="82"/>
      <c r="M142" s="82"/>
      <c r="N142" s="82"/>
      <c r="O142" s="82"/>
      <c r="P142" s="85">
        <f t="shared" si="7"/>
        <v>0</v>
      </c>
      <c r="Q142" s="85">
        <f t="shared" si="8"/>
        <v>0</v>
      </c>
    </row>
    <row r="143" spans="1:17" ht="15.75">
      <c r="A143" s="88"/>
      <c r="B143" s="88"/>
      <c r="C143" s="88"/>
      <c r="D143" s="88" t="s">
        <v>193</v>
      </c>
      <c r="E143" s="83">
        <f t="shared" si="6"/>
        <v>61.760000000000005</v>
      </c>
      <c r="F143" s="82">
        <v>123.52000000000001</v>
      </c>
      <c r="G143" s="161" t="s">
        <v>198</v>
      </c>
      <c r="H143" s="162"/>
      <c r="I143" s="163"/>
      <c r="J143" s="82"/>
      <c r="K143" s="82"/>
      <c r="L143" s="82"/>
      <c r="M143" s="82"/>
      <c r="N143" s="82"/>
      <c r="O143" s="82"/>
      <c r="P143" s="85">
        <f t="shared" si="7"/>
        <v>0</v>
      </c>
      <c r="Q143" s="85">
        <f t="shared" si="8"/>
        <v>0</v>
      </c>
    </row>
    <row r="144" spans="1:17" ht="15.75">
      <c r="A144" s="88"/>
      <c r="B144" s="88"/>
      <c r="C144" s="88"/>
      <c r="D144" s="88" t="s">
        <v>194</v>
      </c>
      <c r="E144" s="83">
        <f t="shared" si="6"/>
        <v>61.760000000000005</v>
      </c>
      <c r="F144" s="82">
        <v>123.52000000000001</v>
      </c>
      <c r="G144" s="161" t="s">
        <v>198</v>
      </c>
      <c r="H144" s="162"/>
      <c r="I144" s="163"/>
      <c r="J144" s="82"/>
      <c r="K144" s="82"/>
      <c r="L144" s="82"/>
      <c r="M144" s="82"/>
      <c r="N144" s="82"/>
      <c r="O144" s="82"/>
      <c r="P144" s="85">
        <f t="shared" si="7"/>
        <v>0</v>
      </c>
      <c r="Q144" s="85">
        <f t="shared" si="8"/>
        <v>0</v>
      </c>
    </row>
    <row r="145" spans="1:17" ht="15.75">
      <c r="A145" s="88"/>
      <c r="B145" s="88"/>
      <c r="C145" s="88"/>
      <c r="D145" s="88" t="s">
        <v>189</v>
      </c>
      <c r="E145" s="83">
        <f t="shared" si="6"/>
        <v>61.760000000000005</v>
      </c>
      <c r="F145" s="82">
        <v>123.52000000000001</v>
      </c>
      <c r="G145" s="161" t="s">
        <v>198</v>
      </c>
      <c r="H145" s="162"/>
      <c r="I145" s="163"/>
      <c r="J145" s="82"/>
      <c r="K145" s="82"/>
      <c r="L145" s="82"/>
      <c r="M145" s="82"/>
      <c r="N145" s="82"/>
      <c r="O145" s="82"/>
      <c r="P145" s="85">
        <f t="shared" si="7"/>
        <v>0</v>
      </c>
      <c r="Q145" s="85">
        <f t="shared" si="8"/>
        <v>0</v>
      </c>
    </row>
    <row r="146" spans="1:17" ht="15.75">
      <c r="A146" s="78" t="s">
        <v>165</v>
      </c>
      <c r="B146" s="78">
        <v>8814</v>
      </c>
      <c r="C146" s="78" t="s">
        <v>9</v>
      </c>
      <c r="D146" s="89" t="s">
        <v>43</v>
      </c>
      <c r="E146" s="80">
        <f t="shared" si="6"/>
        <v>61.760000000000005</v>
      </c>
      <c r="F146" s="85">
        <v>123.52000000000001</v>
      </c>
      <c r="G146" s="158" t="s">
        <v>198</v>
      </c>
      <c r="H146" s="159"/>
      <c r="I146" s="160"/>
      <c r="J146" s="82"/>
      <c r="K146" s="82"/>
      <c r="L146" s="82"/>
      <c r="M146" s="82"/>
      <c r="N146" s="82"/>
      <c r="O146" s="82"/>
      <c r="P146" s="85">
        <f t="shared" si="7"/>
        <v>0</v>
      </c>
      <c r="Q146" s="85">
        <f t="shared" si="8"/>
        <v>0</v>
      </c>
    </row>
    <row r="147" spans="1:17" ht="15.75">
      <c r="A147" s="88"/>
      <c r="B147" s="88"/>
      <c r="C147" s="88"/>
      <c r="D147" s="88" t="s">
        <v>44</v>
      </c>
      <c r="E147" s="83">
        <f t="shared" si="6"/>
        <v>61.760000000000005</v>
      </c>
      <c r="F147" s="82">
        <v>123.52000000000001</v>
      </c>
      <c r="G147" s="161" t="s">
        <v>198</v>
      </c>
      <c r="H147" s="162"/>
      <c r="I147" s="163"/>
      <c r="J147" s="82"/>
      <c r="K147" s="82"/>
      <c r="L147" s="82"/>
      <c r="M147" s="82"/>
      <c r="N147" s="82"/>
      <c r="O147" s="82"/>
      <c r="P147" s="85">
        <f t="shared" si="7"/>
        <v>0</v>
      </c>
      <c r="Q147" s="85">
        <f t="shared" si="8"/>
        <v>0</v>
      </c>
    </row>
    <row r="148" spans="1:17" ht="15.75">
      <c r="A148" s="88"/>
      <c r="B148" s="88"/>
      <c r="C148" s="88"/>
      <c r="D148" s="88" t="s">
        <v>191</v>
      </c>
      <c r="E148" s="83">
        <f t="shared" si="6"/>
        <v>61.760000000000005</v>
      </c>
      <c r="F148" s="82">
        <v>123.52000000000001</v>
      </c>
      <c r="G148" s="161" t="s">
        <v>198</v>
      </c>
      <c r="H148" s="162"/>
      <c r="I148" s="163"/>
      <c r="J148" s="82"/>
      <c r="K148" s="82"/>
      <c r="L148" s="82"/>
      <c r="M148" s="82"/>
      <c r="N148" s="82"/>
      <c r="O148" s="82"/>
      <c r="P148" s="85">
        <f t="shared" si="7"/>
        <v>0</v>
      </c>
      <c r="Q148" s="85">
        <f t="shared" si="8"/>
        <v>0</v>
      </c>
    </row>
    <row r="149" spans="1:17" ht="15.75">
      <c r="A149" s="88"/>
      <c r="B149" s="88"/>
      <c r="C149" s="88"/>
      <c r="D149" s="88" t="s">
        <v>39</v>
      </c>
      <c r="E149" s="83">
        <f t="shared" si="6"/>
        <v>61.760000000000005</v>
      </c>
      <c r="F149" s="82">
        <v>123.52000000000001</v>
      </c>
      <c r="G149" s="161" t="s">
        <v>198</v>
      </c>
      <c r="H149" s="162"/>
      <c r="I149" s="163"/>
      <c r="J149" s="82"/>
      <c r="K149" s="82"/>
      <c r="L149" s="82"/>
      <c r="M149" s="82"/>
      <c r="N149" s="82"/>
      <c r="O149" s="82"/>
      <c r="P149" s="85">
        <f t="shared" si="7"/>
        <v>0</v>
      </c>
      <c r="Q149" s="85">
        <f t="shared" si="8"/>
        <v>0</v>
      </c>
    </row>
    <row r="150" spans="1:17" ht="15.75">
      <c r="A150" s="78" t="s">
        <v>166</v>
      </c>
      <c r="B150" s="78">
        <v>8813</v>
      </c>
      <c r="C150" s="78" t="s">
        <v>9</v>
      </c>
      <c r="D150" s="89" t="s">
        <v>39</v>
      </c>
      <c r="E150" s="80">
        <f t="shared" si="6"/>
        <v>61.760000000000005</v>
      </c>
      <c r="F150" s="85">
        <v>123.52000000000001</v>
      </c>
      <c r="G150" s="158" t="s">
        <v>198</v>
      </c>
      <c r="H150" s="159"/>
      <c r="I150" s="160"/>
      <c r="J150" s="82"/>
      <c r="K150" s="82"/>
      <c r="L150" s="82"/>
      <c r="M150" s="82"/>
      <c r="N150" s="82"/>
      <c r="O150" s="82"/>
      <c r="P150" s="85">
        <f t="shared" si="7"/>
        <v>0</v>
      </c>
      <c r="Q150" s="85">
        <f t="shared" si="8"/>
        <v>0</v>
      </c>
    </row>
    <row r="151" spans="1:17" ht="15.75">
      <c r="A151" s="88"/>
      <c r="B151" s="88"/>
      <c r="C151" s="88"/>
      <c r="D151" s="88" t="s">
        <v>44</v>
      </c>
      <c r="E151" s="83">
        <f t="shared" si="6"/>
        <v>61.760000000000005</v>
      </c>
      <c r="F151" s="82">
        <v>123.52000000000001</v>
      </c>
      <c r="G151" s="161" t="s">
        <v>198</v>
      </c>
      <c r="H151" s="162"/>
      <c r="I151" s="163"/>
      <c r="J151" s="82"/>
      <c r="K151" s="82"/>
      <c r="L151" s="82"/>
      <c r="M151" s="82"/>
      <c r="N151" s="82"/>
      <c r="O151" s="82"/>
      <c r="P151" s="85">
        <f t="shared" si="7"/>
        <v>0</v>
      </c>
      <c r="Q151" s="85">
        <f t="shared" si="8"/>
        <v>0</v>
      </c>
    </row>
    <row r="152" spans="1:17" ht="15.75">
      <c r="A152" s="88"/>
      <c r="B152" s="88"/>
      <c r="C152" s="88"/>
      <c r="D152" s="88" t="s">
        <v>43</v>
      </c>
      <c r="E152" s="83">
        <f t="shared" si="6"/>
        <v>61.760000000000005</v>
      </c>
      <c r="F152" s="82">
        <v>123.52000000000001</v>
      </c>
      <c r="G152" s="161" t="s">
        <v>198</v>
      </c>
      <c r="H152" s="162"/>
      <c r="I152" s="163"/>
      <c r="J152" s="82"/>
      <c r="K152" s="82"/>
      <c r="L152" s="82"/>
      <c r="M152" s="82"/>
      <c r="N152" s="82"/>
      <c r="O152" s="82"/>
      <c r="P152" s="85">
        <f t="shared" si="7"/>
        <v>0</v>
      </c>
      <c r="Q152" s="85">
        <f t="shared" si="8"/>
        <v>0</v>
      </c>
    </row>
    <row r="153" spans="1:17" ht="15.75">
      <c r="A153" s="78" t="s">
        <v>167</v>
      </c>
      <c r="B153" s="78">
        <v>8823</v>
      </c>
      <c r="C153" s="78" t="s">
        <v>10</v>
      </c>
      <c r="D153" s="89" t="s">
        <v>39</v>
      </c>
      <c r="E153" s="80">
        <f t="shared" si="6"/>
        <v>76</v>
      </c>
      <c r="F153" s="85">
        <v>152</v>
      </c>
      <c r="G153" s="158" t="s">
        <v>198</v>
      </c>
      <c r="H153" s="159"/>
      <c r="I153" s="160"/>
      <c r="J153" s="82"/>
      <c r="K153" s="82"/>
      <c r="L153" s="82"/>
      <c r="M153" s="82"/>
      <c r="N153" s="82"/>
      <c r="O153" s="82"/>
      <c r="P153" s="85">
        <f t="shared" si="7"/>
        <v>0</v>
      </c>
      <c r="Q153" s="85">
        <f t="shared" si="8"/>
        <v>0</v>
      </c>
    </row>
    <row r="154" spans="1:17" ht="15.75">
      <c r="A154" s="88"/>
      <c r="B154" s="88"/>
      <c r="C154" s="88"/>
      <c r="D154" s="88" t="s">
        <v>43</v>
      </c>
      <c r="E154" s="83">
        <f t="shared" si="6"/>
        <v>76</v>
      </c>
      <c r="F154" s="82">
        <v>152</v>
      </c>
      <c r="G154" s="161" t="s">
        <v>198</v>
      </c>
      <c r="H154" s="162"/>
      <c r="I154" s="163"/>
      <c r="J154" s="82"/>
      <c r="K154" s="82"/>
      <c r="L154" s="82"/>
      <c r="M154" s="82"/>
      <c r="N154" s="82"/>
      <c r="O154" s="82"/>
      <c r="P154" s="85">
        <f t="shared" si="7"/>
        <v>0</v>
      </c>
      <c r="Q154" s="85">
        <f t="shared" si="8"/>
        <v>0</v>
      </c>
    </row>
    <row r="155" spans="1:17" ht="15.75">
      <c r="A155" s="88"/>
      <c r="B155" s="88"/>
      <c r="C155" s="88"/>
      <c r="D155" s="88" t="s">
        <v>47</v>
      </c>
      <c r="E155" s="83">
        <f t="shared" si="6"/>
        <v>76</v>
      </c>
      <c r="F155" s="82">
        <v>152</v>
      </c>
      <c r="G155" s="161" t="s">
        <v>198</v>
      </c>
      <c r="H155" s="162"/>
      <c r="I155" s="163"/>
      <c r="J155" s="82"/>
      <c r="K155" s="82"/>
      <c r="L155" s="82"/>
      <c r="M155" s="82"/>
      <c r="N155" s="82"/>
      <c r="O155" s="82"/>
      <c r="P155" s="85">
        <f t="shared" si="7"/>
        <v>0</v>
      </c>
      <c r="Q155" s="85">
        <f t="shared" si="8"/>
        <v>0</v>
      </c>
    </row>
    <row r="156" spans="1:17" ht="15.75">
      <c r="A156" s="78" t="s">
        <v>168</v>
      </c>
      <c r="B156" s="78">
        <v>8830</v>
      </c>
      <c r="C156" s="78" t="s">
        <v>9</v>
      </c>
      <c r="D156" s="89" t="s">
        <v>39</v>
      </c>
      <c r="E156" s="80">
        <f t="shared" si="6"/>
        <v>33.28</v>
      </c>
      <c r="F156" s="85">
        <v>66.56</v>
      </c>
      <c r="G156" s="158" t="s">
        <v>198</v>
      </c>
      <c r="H156" s="159"/>
      <c r="I156" s="160"/>
      <c r="J156" s="82"/>
      <c r="K156" s="82"/>
      <c r="L156" s="82"/>
      <c r="M156" s="82"/>
      <c r="N156" s="82"/>
      <c r="O156" s="82"/>
      <c r="P156" s="85">
        <f t="shared" si="7"/>
        <v>0</v>
      </c>
      <c r="Q156" s="85">
        <f t="shared" si="8"/>
        <v>0</v>
      </c>
    </row>
    <row r="157" spans="1:17" ht="15.75">
      <c r="A157" s="78" t="s">
        <v>169</v>
      </c>
      <c r="B157" s="78">
        <v>8829</v>
      </c>
      <c r="C157" s="78" t="s">
        <v>9</v>
      </c>
      <c r="D157" s="89" t="s">
        <v>52</v>
      </c>
      <c r="E157" s="80">
        <f t="shared" si="6"/>
        <v>9.440000000000001</v>
      </c>
      <c r="F157" s="85">
        <v>18.880000000000003</v>
      </c>
      <c r="G157" s="158" t="s">
        <v>198</v>
      </c>
      <c r="H157" s="159"/>
      <c r="I157" s="160"/>
      <c r="J157" s="82"/>
      <c r="K157" s="82"/>
      <c r="L157" s="82"/>
      <c r="M157" s="82"/>
      <c r="N157" s="82"/>
      <c r="O157" s="82"/>
      <c r="P157" s="85">
        <f t="shared" si="7"/>
        <v>0</v>
      </c>
      <c r="Q157" s="85">
        <f t="shared" si="8"/>
        <v>0</v>
      </c>
    </row>
    <row r="158" spans="1:17" ht="15.75">
      <c r="A158" s="88"/>
      <c r="B158" s="88"/>
      <c r="C158" s="88"/>
      <c r="D158" s="88" t="s">
        <v>39</v>
      </c>
      <c r="E158" s="83">
        <f t="shared" si="6"/>
        <v>9.440000000000001</v>
      </c>
      <c r="F158" s="82">
        <v>18.880000000000003</v>
      </c>
      <c r="G158" s="161" t="s">
        <v>198</v>
      </c>
      <c r="H158" s="162"/>
      <c r="I158" s="163"/>
      <c r="J158" s="82"/>
      <c r="K158" s="82"/>
      <c r="L158" s="82"/>
      <c r="M158" s="82"/>
      <c r="N158" s="82"/>
      <c r="O158" s="82"/>
      <c r="P158" s="85">
        <f t="shared" si="7"/>
        <v>0</v>
      </c>
      <c r="Q158" s="85">
        <f t="shared" si="8"/>
        <v>0</v>
      </c>
    </row>
    <row r="159" spans="1:17" ht="15.75">
      <c r="A159" s="88"/>
      <c r="B159" s="88"/>
      <c r="C159" s="88"/>
      <c r="D159" s="88" t="s">
        <v>44</v>
      </c>
      <c r="E159" s="83">
        <f t="shared" si="6"/>
        <v>9.440000000000001</v>
      </c>
      <c r="F159" s="82">
        <v>18.880000000000003</v>
      </c>
      <c r="G159" s="161" t="s">
        <v>198</v>
      </c>
      <c r="H159" s="162"/>
      <c r="I159" s="163"/>
      <c r="J159" s="82"/>
      <c r="K159" s="82"/>
      <c r="L159" s="82"/>
      <c r="M159" s="82"/>
      <c r="N159" s="82"/>
      <c r="O159" s="82"/>
      <c r="P159" s="85">
        <f t="shared" si="7"/>
        <v>0</v>
      </c>
      <c r="Q159" s="85">
        <f t="shared" si="8"/>
        <v>0</v>
      </c>
    </row>
    <row r="160" spans="1:17" ht="15.75">
      <c r="A160" s="88"/>
      <c r="B160" s="88"/>
      <c r="C160" s="88"/>
      <c r="D160" s="88" t="s">
        <v>47</v>
      </c>
      <c r="E160" s="83">
        <f t="shared" si="6"/>
        <v>9.440000000000001</v>
      </c>
      <c r="F160" s="82">
        <v>18.880000000000003</v>
      </c>
      <c r="G160" s="161" t="s">
        <v>198</v>
      </c>
      <c r="H160" s="162"/>
      <c r="I160" s="163"/>
      <c r="J160" s="82"/>
      <c r="K160" s="82"/>
      <c r="L160" s="82"/>
      <c r="M160" s="82"/>
      <c r="N160" s="82"/>
      <c r="O160" s="82"/>
      <c r="P160" s="85">
        <f t="shared" si="7"/>
        <v>0</v>
      </c>
      <c r="Q160" s="85">
        <f t="shared" si="8"/>
        <v>0</v>
      </c>
    </row>
    <row r="161" spans="1:17" ht="15.75">
      <c r="A161" s="88"/>
      <c r="B161" s="88"/>
      <c r="C161" s="88"/>
      <c r="D161" s="88" t="s">
        <v>185</v>
      </c>
      <c r="E161" s="83">
        <f t="shared" si="6"/>
        <v>9.440000000000001</v>
      </c>
      <c r="F161" s="82">
        <v>18.880000000000003</v>
      </c>
      <c r="G161" s="161" t="s">
        <v>198</v>
      </c>
      <c r="H161" s="162"/>
      <c r="I161" s="163"/>
      <c r="J161" s="82"/>
      <c r="K161" s="82"/>
      <c r="L161" s="82"/>
      <c r="M161" s="82"/>
      <c r="N161" s="82"/>
      <c r="O161" s="82"/>
      <c r="P161" s="85">
        <f t="shared" si="7"/>
        <v>0</v>
      </c>
      <c r="Q161" s="85">
        <f t="shared" si="8"/>
        <v>0</v>
      </c>
    </row>
    <row r="162" spans="1:17" ht="16.5" thickBot="1">
      <c r="A162" s="88"/>
      <c r="B162" s="88"/>
      <c r="C162" s="88"/>
      <c r="D162" s="88" t="s">
        <v>186</v>
      </c>
      <c r="E162" s="83">
        <f t="shared" si="6"/>
        <v>9.440000000000001</v>
      </c>
      <c r="F162" s="82">
        <v>18.880000000000003</v>
      </c>
      <c r="G162" s="161" t="s">
        <v>198</v>
      </c>
      <c r="H162" s="173"/>
      <c r="I162" s="174"/>
      <c r="J162" s="102"/>
      <c r="K162" s="102"/>
      <c r="L162" s="102"/>
      <c r="M162" s="102"/>
      <c r="N162" s="102"/>
      <c r="O162" s="102"/>
      <c r="P162" s="85">
        <f t="shared" si="7"/>
        <v>0</v>
      </c>
      <c r="Q162" s="85">
        <f t="shared" si="8"/>
        <v>0</v>
      </c>
    </row>
    <row r="163" spans="1:17" ht="16.5" thickBot="1">
      <c r="A163" s="108" t="s">
        <v>202</v>
      </c>
      <c r="B163" s="82"/>
      <c r="C163" s="82"/>
      <c r="D163" s="82"/>
      <c r="E163" s="83"/>
      <c r="F163" s="82"/>
      <c r="G163" s="101"/>
      <c r="H163" s="105">
        <v>70</v>
      </c>
      <c r="I163" s="106">
        <v>80</v>
      </c>
      <c r="J163" s="106">
        <v>90</v>
      </c>
      <c r="K163" s="106">
        <v>100</v>
      </c>
      <c r="L163" s="106">
        <v>110</v>
      </c>
      <c r="M163" s="106">
        <v>120</v>
      </c>
      <c r="N163" s="106">
        <v>130</v>
      </c>
      <c r="O163" s="107">
        <v>140</v>
      </c>
      <c r="P163" s="109">
        <v>0</v>
      </c>
      <c r="Q163" s="85">
        <f t="shared" si="8"/>
        <v>0</v>
      </c>
    </row>
    <row r="164" spans="1:17" ht="15.75">
      <c r="A164" s="78" t="s">
        <v>170</v>
      </c>
      <c r="B164" s="78">
        <v>8826</v>
      </c>
      <c r="C164" s="78" t="s">
        <v>11</v>
      </c>
      <c r="D164" s="99" t="s">
        <v>189</v>
      </c>
      <c r="E164" s="80">
        <f t="shared" si="6"/>
        <v>60</v>
      </c>
      <c r="F164" s="85">
        <v>120</v>
      </c>
      <c r="G164" s="81" t="s">
        <v>198</v>
      </c>
      <c r="H164" s="103"/>
      <c r="I164" s="103"/>
      <c r="J164" s="104"/>
      <c r="K164" s="104"/>
      <c r="L164" s="104"/>
      <c r="M164" s="104"/>
      <c r="N164" s="104"/>
      <c r="O164" s="104"/>
      <c r="P164" s="110">
        <f>SUM(H164:O164)</f>
        <v>0</v>
      </c>
      <c r="Q164" s="85">
        <f t="shared" si="8"/>
        <v>0</v>
      </c>
    </row>
    <row r="165" spans="1:17" ht="15.75">
      <c r="A165" s="90"/>
      <c r="B165" s="90"/>
      <c r="C165" s="90"/>
      <c r="D165" s="90" t="s">
        <v>43</v>
      </c>
      <c r="E165" s="83">
        <f t="shared" si="6"/>
        <v>60</v>
      </c>
      <c r="F165" s="82">
        <v>120</v>
      </c>
      <c r="G165" s="84" t="s">
        <v>198</v>
      </c>
      <c r="H165" s="84"/>
      <c r="I165" s="84"/>
      <c r="J165" s="90"/>
      <c r="K165" s="90"/>
      <c r="L165" s="90"/>
      <c r="M165" s="90"/>
      <c r="N165" s="90"/>
      <c r="O165" s="90"/>
      <c r="P165" s="110">
        <f aca="true" t="shared" si="9" ref="P165:P171">SUM(H165:O165)</f>
        <v>0</v>
      </c>
      <c r="Q165" s="85">
        <f t="shared" si="8"/>
        <v>0</v>
      </c>
    </row>
    <row r="166" spans="1:17" ht="15.75">
      <c r="A166" s="90"/>
      <c r="B166" s="90"/>
      <c r="C166" s="90"/>
      <c r="D166" s="90" t="s">
        <v>47</v>
      </c>
      <c r="E166" s="83">
        <f t="shared" si="6"/>
        <v>60</v>
      </c>
      <c r="F166" s="82">
        <v>120</v>
      </c>
      <c r="G166" s="84" t="s">
        <v>198</v>
      </c>
      <c r="H166" s="84"/>
      <c r="I166" s="84"/>
      <c r="J166" s="90"/>
      <c r="K166" s="90"/>
      <c r="L166" s="90"/>
      <c r="M166" s="90"/>
      <c r="N166" s="90"/>
      <c r="O166" s="90"/>
      <c r="P166" s="110">
        <f t="shared" si="9"/>
        <v>0</v>
      </c>
      <c r="Q166" s="85">
        <f t="shared" si="8"/>
        <v>0</v>
      </c>
    </row>
    <row r="167" spans="1:17" ht="15.75">
      <c r="A167" s="90"/>
      <c r="B167" s="90"/>
      <c r="C167" s="90"/>
      <c r="D167" s="90" t="s">
        <v>185</v>
      </c>
      <c r="E167" s="83">
        <f t="shared" si="6"/>
        <v>60</v>
      </c>
      <c r="F167" s="82">
        <v>120</v>
      </c>
      <c r="G167" s="84" t="s">
        <v>198</v>
      </c>
      <c r="H167" s="84"/>
      <c r="I167" s="84"/>
      <c r="J167" s="90"/>
      <c r="K167" s="90"/>
      <c r="L167" s="90"/>
      <c r="M167" s="90"/>
      <c r="N167" s="90"/>
      <c r="O167" s="90"/>
      <c r="P167" s="110">
        <f t="shared" si="9"/>
        <v>0</v>
      </c>
      <c r="Q167" s="85">
        <f t="shared" si="8"/>
        <v>0</v>
      </c>
    </row>
    <row r="168" spans="1:17" ht="15.75">
      <c r="A168" s="78" t="s">
        <v>171</v>
      </c>
      <c r="B168" s="78">
        <v>8827</v>
      </c>
      <c r="C168" s="78" t="s">
        <v>11</v>
      </c>
      <c r="D168" s="79" t="s">
        <v>191</v>
      </c>
      <c r="E168" s="80">
        <f t="shared" si="6"/>
        <v>71</v>
      </c>
      <c r="F168" s="85">
        <v>142</v>
      </c>
      <c r="G168" s="81" t="s">
        <v>198</v>
      </c>
      <c r="H168" s="84"/>
      <c r="I168" s="84"/>
      <c r="J168" s="90"/>
      <c r="K168" s="90"/>
      <c r="L168" s="90"/>
      <c r="M168" s="90"/>
      <c r="N168" s="90"/>
      <c r="O168" s="90"/>
      <c r="P168" s="110">
        <f t="shared" si="9"/>
        <v>0</v>
      </c>
      <c r="Q168" s="85">
        <f t="shared" si="8"/>
        <v>0</v>
      </c>
    </row>
    <row r="169" spans="1:17" ht="15.75">
      <c r="A169" s="90"/>
      <c r="B169" s="90"/>
      <c r="C169" s="90"/>
      <c r="D169" s="90" t="s">
        <v>189</v>
      </c>
      <c r="E169" s="83">
        <f t="shared" si="6"/>
        <v>71</v>
      </c>
      <c r="F169" s="82">
        <v>142</v>
      </c>
      <c r="G169" s="84" t="s">
        <v>198</v>
      </c>
      <c r="H169" s="84"/>
      <c r="I169" s="84"/>
      <c r="J169" s="90"/>
      <c r="K169" s="90"/>
      <c r="L169" s="90"/>
      <c r="M169" s="90"/>
      <c r="N169" s="90"/>
      <c r="O169" s="90"/>
      <c r="P169" s="110">
        <f t="shared" si="9"/>
        <v>0</v>
      </c>
      <c r="Q169" s="85">
        <f t="shared" si="8"/>
        <v>0</v>
      </c>
    </row>
    <row r="170" spans="1:17" ht="15.75">
      <c r="A170" s="90"/>
      <c r="B170" s="90"/>
      <c r="C170" s="90"/>
      <c r="D170" s="90" t="s">
        <v>39</v>
      </c>
      <c r="E170" s="83">
        <f t="shared" si="6"/>
        <v>71</v>
      </c>
      <c r="F170" s="82">
        <v>142</v>
      </c>
      <c r="G170" s="84" t="s">
        <v>198</v>
      </c>
      <c r="H170" s="84"/>
      <c r="I170" s="84"/>
      <c r="J170" s="90"/>
      <c r="K170" s="90"/>
      <c r="L170" s="90"/>
      <c r="M170" s="90"/>
      <c r="N170" s="90"/>
      <c r="O170" s="90"/>
      <c r="P170" s="110">
        <f t="shared" si="9"/>
        <v>0</v>
      </c>
      <c r="Q170" s="85">
        <f t="shared" si="8"/>
        <v>0</v>
      </c>
    </row>
    <row r="171" spans="1:17" ht="15.75">
      <c r="A171" s="90"/>
      <c r="B171" s="90"/>
      <c r="C171" s="90"/>
      <c r="D171" s="90" t="s">
        <v>184</v>
      </c>
      <c r="E171" s="83">
        <f t="shared" si="6"/>
        <v>71</v>
      </c>
      <c r="F171" s="82">
        <v>142</v>
      </c>
      <c r="G171" s="84" t="s">
        <v>198</v>
      </c>
      <c r="H171" s="84"/>
      <c r="I171" s="84"/>
      <c r="J171" s="90"/>
      <c r="K171" s="90"/>
      <c r="L171" s="90"/>
      <c r="M171" s="90"/>
      <c r="N171" s="90"/>
      <c r="O171" s="90"/>
      <c r="P171" s="110">
        <f t="shared" si="9"/>
        <v>0</v>
      </c>
      <c r="Q171" s="85">
        <f t="shared" si="8"/>
        <v>0</v>
      </c>
    </row>
    <row r="172" spans="1:17" ht="15.75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164" t="s">
        <v>199</v>
      </c>
      <c r="O172" s="165"/>
      <c r="P172" s="100">
        <f>SUM(P9:P171)</f>
        <v>0</v>
      </c>
      <c r="Q172" s="100">
        <f>SUM(Q9:Q171)</f>
        <v>0</v>
      </c>
    </row>
  </sheetData>
  <sheetProtection/>
  <mergeCells count="165">
    <mergeCell ref="G158:I158"/>
    <mergeCell ref="G159:I159"/>
    <mergeCell ref="G160:I160"/>
    <mergeCell ref="G161:I161"/>
    <mergeCell ref="G162:I162"/>
    <mergeCell ref="G152:I152"/>
    <mergeCell ref="G153:I153"/>
    <mergeCell ref="G154:I154"/>
    <mergeCell ref="G155:I155"/>
    <mergeCell ref="G156:I156"/>
    <mergeCell ref="G157:I157"/>
    <mergeCell ref="G146:I146"/>
    <mergeCell ref="G147:I147"/>
    <mergeCell ref="G148:I148"/>
    <mergeCell ref="G149:I149"/>
    <mergeCell ref="G150:I150"/>
    <mergeCell ref="G151:I151"/>
    <mergeCell ref="G140:I140"/>
    <mergeCell ref="G141:I141"/>
    <mergeCell ref="G142:I142"/>
    <mergeCell ref="G143:I143"/>
    <mergeCell ref="G144:I144"/>
    <mergeCell ref="G145:I145"/>
    <mergeCell ref="G134:I134"/>
    <mergeCell ref="G135:I135"/>
    <mergeCell ref="G136:I136"/>
    <mergeCell ref="G137:I137"/>
    <mergeCell ref="G138:I138"/>
    <mergeCell ref="G139:I139"/>
    <mergeCell ref="G128:I128"/>
    <mergeCell ref="G129:I129"/>
    <mergeCell ref="G130:I130"/>
    <mergeCell ref="G131:I131"/>
    <mergeCell ref="G132:I132"/>
    <mergeCell ref="G133:I133"/>
    <mergeCell ref="G122:I122"/>
    <mergeCell ref="G123:I123"/>
    <mergeCell ref="G124:I124"/>
    <mergeCell ref="G125:I125"/>
    <mergeCell ref="G126:I126"/>
    <mergeCell ref="G127:I127"/>
    <mergeCell ref="G116:I116"/>
    <mergeCell ref="G117:I117"/>
    <mergeCell ref="G118:I118"/>
    <mergeCell ref="G119:I119"/>
    <mergeCell ref="G120:I120"/>
    <mergeCell ref="G121:I121"/>
    <mergeCell ref="G110:I110"/>
    <mergeCell ref="G111:I111"/>
    <mergeCell ref="G112:I112"/>
    <mergeCell ref="G113:I113"/>
    <mergeCell ref="G114:I114"/>
    <mergeCell ref="G115:I115"/>
    <mergeCell ref="G104:I104"/>
    <mergeCell ref="G105:I105"/>
    <mergeCell ref="G106:I106"/>
    <mergeCell ref="G107:I107"/>
    <mergeCell ref="G108:I108"/>
    <mergeCell ref="G109:I109"/>
    <mergeCell ref="G98:I98"/>
    <mergeCell ref="G99:I99"/>
    <mergeCell ref="G100:I100"/>
    <mergeCell ref="G101:I101"/>
    <mergeCell ref="G102:I102"/>
    <mergeCell ref="G103:I103"/>
    <mergeCell ref="G92:I92"/>
    <mergeCell ref="G93:I93"/>
    <mergeCell ref="G94:I94"/>
    <mergeCell ref="G95:I95"/>
    <mergeCell ref="G96:I96"/>
    <mergeCell ref="G97:I97"/>
    <mergeCell ref="G86:I86"/>
    <mergeCell ref="G87:I87"/>
    <mergeCell ref="G88:I88"/>
    <mergeCell ref="G89:I89"/>
    <mergeCell ref="G90:I90"/>
    <mergeCell ref="G91:I91"/>
    <mergeCell ref="G80:I80"/>
    <mergeCell ref="G81:I81"/>
    <mergeCell ref="G82:I82"/>
    <mergeCell ref="G83:I83"/>
    <mergeCell ref="G84:I84"/>
    <mergeCell ref="G85:I85"/>
    <mergeCell ref="G74:I74"/>
    <mergeCell ref="G75:I75"/>
    <mergeCell ref="G76:I76"/>
    <mergeCell ref="G77:I77"/>
    <mergeCell ref="G78:I78"/>
    <mergeCell ref="G79:I79"/>
    <mergeCell ref="G68:I68"/>
    <mergeCell ref="G69:I69"/>
    <mergeCell ref="G70:I70"/>
    <mergeCell ref="G71:I71"/>
    <mergeCell ref="G72:I72"/>
    <mergeCell ref="G73:I73"/>
    <mergeCell ref="G62:I62"/>
    <mergeCell ref="G63:I63"/>
    <mergeCell ref="G64:I64"/>
    <mergeCell ref="G65:I65"/>
    <mergeCell ref="G66:I66"/>
    <mergeCell ref="G67:I67"/>
    <mergeCell ref="G56:I56"/>
    <mergeCell ref="G57:I57"/>
    <mergeCell ref="G58:I58"/>
    <mergeCell ref="G59:I59"/>
    <mergeCell ref="G60:I60"/>
    <mergeCell ref="G61:I61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N172:O172"/>
    <mergeCell ref="A8:C8"/>
    <mergeCell ref="A2:B2"/>
    <mergeCell ref="C2:F2"/>
    <mergeCell ref="A3:B3"/>
    <mergeCell ref="C3:F3"/>
    <mergeCell ref="E4:F4"/>
    <mergeCell ref="A5:R5"/>
    <mergeCell ref="G7:I7"/>
    <mergeCell ref="G8:I8"/>
    <mergeCell ref="J7:O7"/>
    <mergeCell ref="G9:I9"/>
    <mergeCell ref="G10:I10"/>
    <mergeCell ref="G11:I11"/>
    <mergeCell ref="G12:I12"/>
    <mergeCell ref="G13:I13"/>
  </mergeCells>
  <hyperlinks>
    <hyperlink ref="A1" r:id="rId1" display="www.gssport.ru"/>
    <hyperlink ref="B1" r:id="rId2" display="www.8848altidute.com"/>
    <hyperlink ref="E1" r:id="rId3" display="www.8848-altitude.ru"/>
  </hyperlinks>
  <printOptions/>
  <pageMargins left="0.7" right="0.7" top="0.75" bottom="0.75" header="0.3" footer="0.3"/>
  <pageSetup orientation="portrait" paperSize="9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3"/>
  <sheetViews>
    <sheetView zoomScale="75" zoomScaleNormal="75" zoomScalePageLayoutView="0" workbookViewId="0" topLeftCell="A1">
      <pane xSplit="14" ySplit="8" topLeftCell="O9" activePane="bottomRight" state="frozen"/>
      <selection pane="topLeft" activeCell="A1" sqref="A1"/>
      <selection pane="topRight" activeCell="O1" sqref="O1"/>
      <selection pane="bottomLeft" activeCell="A9" sqref="A9"/>
      <selection pane="bottomRight" activeCell="R12" sqref="R12"/>
    </sheetView>
  </sheetViews>
  <sheetFormatPr defaultColWidth="9.00390625" defaultRowHeight="12.75"/>
  <cols>
    <col min="1" max="1" width="25.50390625" style="0" customWidth="1"/>
    <col min="3" max="3" width="12.00390625" style="0" customWidth="1"/>
    <col min="4" max="4" width="16.25390625" style="0" customWidth="1"/>
  </cols>
  <sheetData>
    <row r="1" spans="1:16" ht="15.75">
      <c r="A1" s="13" t="s">
        <v>16</v>
      </c>
      <c r="B1" s="13" t="s">
        <v>17</v>
      </c>
      <c r="C1" s="3"/>
      <c r="D1" s="3"/>
      <c r="E1" s="38" t="s">
        <v>18</v>
      </c>
      <c r="F1" s="14"/>
      <c r="G1" s="14"/>
      <c r="H1" s="14"/>
      <c r="I1" s="14"/>
      <c r="J1" s="3"/>
      <c r="K1" s="3"/>
      <c r="L1" s="3"/>
      <c r="M1" s="3"/>
      <c r="N1" s="15"/>
      <c r="O1" s="15"/>
      <c r="P1" s="15"/>
    </row>
    <row r="2" spans="1:16" ht="15.75">
      <c r="A2" s="154" t="s">
        <v>19</v>
      </c>
      <c r="B2" s="155"/>
      <c r="C2" s="143"/>
      <c r="D2" s="143"/>
      <c r="E2" s="143"/>
      <c r="F2" s="143"/>
      <c r="G2" s="4"/>
      <c r="H2" s="4"/>
      <c r="I2" s="4"/>
      <c r="J2" s="4"/>
      <c r="K2" s="5"/>
      <c r="L2" s="5"/>
      <c r="M2" s="3"/>
      <c r="N2" s="15"/>
      <c r="O2" s="15"/>
      <c r="P2" s="15"/>
    </row>
    <row r="3" spans="1:16" ht="15.75">
      <c r="A3" s="144" t="s">
        <v>20</v>
      </c>
      <c r="B3" s="144"/>
      <c r="C3" s="143"/>
      <c r="D3" s="143"/>
      <c r="E3" s="143"/>
      <c r="F3" s="143"/>
      <c r="G3" s="4"/>
      <c r="H3" s="4"/>
      <c r="I3" s="4"/>
      <c r="J3" s="4"/>
      <c r="K3" s="6"/>
      <c r="L3" s="6"/>
      <c r="M3" s="6"/>
      <c r="N3" s="15"/>
      <c r="O3" s="15"/>
      <c r="P3" s="15"/>
    </row>
    <row r="4" spans="1:18" ht="15.75">
      <c r="A4" s="7" t="s">
        <v>197</v>
      </c>
      <c r="B4" s="2"/>
      <c r="C4" s="8" t="s">
        <v>21</v>
      </c>
      <c r="D4" s="4"/>
      <c r="E4" s="145" t="s">
        <v>195</v>
      </c>
      <c r="F4" s="145"/>
      <c r="G4" s="33"/>
      <c r="H4" s="33"/>
      <c r="I4" s="33"/>
      <c r="J4" s="4"/>
      <c r="K4" s="6"/>
      <c r="L4" s="6"/>
      <c r="M4" s="6"/>
      <c r="N4" s="15"/>
      <c r="O4" s="15"/>
      <c r="P4" s="15"/>
      <c r="Q4" s="2"/>
      <c r="R4" s="2"/>
    </row>
    <row r="5" spans="1:18" ht="15.75">
      <c r="A5" s="146" t="s">
        <v>22</v>
      </c>
      <c r="B5" s="147"/>
      <c r="C5" s="147"/>
      <c r="D5" s="147"/>
      <c r="E5" s="147"/>
      <c r="F5" s="147"/>
      <c r="G5" s="147"/>
      <c r="H5" s="147"/>
      <c r="I5" s="147"/>
      <c r="J5" s="147"/>
      <c r="K5" s="148"/>
      <c r="L5" s="148"/>
      <c r="M5" s="148"/>
      <c r="N5" s="149"/>
      <c r="O5" s="149"/>
      <c r="P5" s="149"/>
      <c r="Q5" s="149"/>
      <c r="R5" s="149"/>
    </row>
    <row r="6" spans="1:18" ht="15.75">
      <c r="A6" s="9" t="s">
        <v>196</v>
      </c>
      <c r="B6" s="10"/>
      <c r="C6" s="11"/>
      <c r="D6" s="11"/>
      <c r="E6" s="11"/>
      <c r="F6" s="11"/>
      <c r="G6" s="11"/>
      <c r="H6" s="11"/>
      <c r="I6" s="11"/>
      <c r="J6" s="11"/>
      <c r="K6" s="12"/>
      <c r="L6" s="12"/>
      <c r="M6" s="6"/>
      <c r="N6" s="16"/>
      <c r="O6" s="16"/>
      <c r="P6" s="16"/>
      <c r="Q6" s="1"/>
      <c r="R6" s="1"/>
    </row>
    <row r="7" spans="1:14" ht="50.25" customHeight="1" thickBot="1">
      <c r="A7" s="119" t="s">
        <v>23</v>
      </c>
      <c r="B7" s="119" t="s">
        <v>24</v>
      </c>
      <c r="C7" s="119" t="s">
        <v>25</v>
      </c>
      <c r="D7" s="119" t="s">
        <v>26</v>
      </c>
      <c r="E7" s="119" t="s">
        <v>27</v>
      </c>
      <c r="F7" s="120" t="s">
        <v>28</v>
      </c>
      <c r="G7" s="119" t="s">
        <v>21</v>
      </c>
      <c r="H7" s="175" t="s">
        <v>29</v>
      </c>
      <c r="I7" s="175"/>
      <c r="J7" s="175"/>
      <c r="K7" s="175"/>
      <c r="L7" s="175"/>
      <c r="M7" s="119" t="s">
        <v>30</v>
      </c>
      <c r="N7" s="119" t="s">
        <v>31</v>
      </c>
    </row>
    <row r="8" spans="1:14" ht="16.5" thickBot="1">
      <c r="A8" s="121" t="s">
        <v>203</v>
      </c>
      <c r="B8" s="28"/>
      <c r="C8" s="17"/>
      <c r="D8" s="17"/>
      <c r="E8" s="20"/>
      <c r="F8" s="21"/>
      <c r="G8" s="19"/>
      <c r="H8" s="181"/>
      <c r="I8" s="186" t="s">
        <v>211</v>
      </c>
      <c r="J8" s="187"/>
      <c r="K8" s="188"/>
      <c r="L8" s="182"/>
      <c r="M8" s="19"/>
      <c r="N8" s="19"/>
    </row>
    <row r="9" spans="1:14" ht="15.75">
      <c r="A9" s="35" t="s">
        <v>172</v>
      </c>
      <c r="B9" s="35">
        <v>1911</v>
      </c>
      <c r="C9" s="35" t="s">
        <v>12</v>
      </c>
      <c r="D9" s="111" t="s">
        <v>186</v>
      </c>
      <c r="E9" s="112">
        <f>F9/2</f>
        <v>9.5</v>
      </c>
      <c r="F9" s="57">
        <v>19</v>
      </c>
      <c r="G9" s="53" t="s">
        <v>198</v>
      </c>
      <c r="H9" s="122"/>
      <c r="I9" s="183"/>
      <c r="J9" s="184"/>
      <c r="K9" s="185"/>
      <c r="L9" s="122"/>
      <c r="M9" s="126">
        <f>I9</f>
        <v>0</v>
      </c>
      <c r="N9" s="126">
        <f>M9*E9</f>
        <v>0</v>
      </c>
    </row>
    <row r="10" spans="1:14" ht="15.75">
      <c r="A10" s="26"/>
      <c r="B10" s="28"/>
      <c r="C10" s="26"/>
      <c r="D10" s="26" t="s">
        <v>189</v>
      </c>
      <c r="E10" s="30">
        <f aca="true" t="shared" si="0" ref="E10:E62">F10/2</f>
        <v>9.5</v>
      </c>
      <c r="F10" s="36">
        <v>19</v>
      </c>
      <c r="G10" s="53" t="s">
        <v>198</v>
      </c>
      <c r="H10" s="122"/>
      <c r="I10" s="176"/>
      <c r="J10" s="177"/>
      <c r="K10" s="178"/>
      <c r="L10" s="122"/>
      <c r="M10" s="126">
        <f aca="true" t="shared" si="1" ref="M10:M56">I10</f>
        <v>0</v>
      </c>
      <c r="N10" s="126">
        <f aca="true" t="shared" si="2" ref="N10:N62">M10*E10</f>
        <v>0</v>
      </c>
    </row>
    <row r="11" spans="1:14" ht="15.75">
      <c r="A11" s="26"/>
      <c r="B11" s="28"/>
      <c r="C11" s="26"/>
      <c r="D11" s="26" t="s">
        <v>54</v>
      </c>
      <c r="E11" s="30">
        <f t="shared" si="0"/>
        <v>9.5</v>
      </c>
      <c r="F11" s="36">
        <v>19</v>
      </c>
      <c r="G11" s="53" t="s">
        <v>198</v>
      </c>
      <c r="H11" s="122"/>
      <c r="I11" s="176"/>
      <c r="J11" s="177"/>
      <c r="K11" s="178"/>
      <c r="L11" s="122"/>
      <c r="M11" s="126">
        <f t="shared" si="1"/>
        <v>0</v>
      </c>
      <c r="N11" s="126">
        <f t="shared" si="2"/>
        <v>0</v>
      </c>
    </row>
    <row r="12" spans="1:14" ht="15.75">
      <c r="A12" s="26"/>
      <c r="B12" s="28"/>
      <c r="C12" s="26"/>
      <c r="D12" s="26" t="s">
        <v>46</v>
      </c>
      <c r="E12" s="30">
        <f t="shared" si="0"/>
        <v>9.5</v>
      </c>
      <c r="F12" s="36">
        <v>19</v>
      </c>
      <c r="G12" s="53" t="s">
        <v>198</v>
      </c>
      <c r="H12" s="122"/>
      <c r="I12" s="176"/>
      <c r="J12" s="177"/>
      <c r="K12" s="178"/>
      <c r="L12" s="122"/>
      <c r="M12" s="126">
        <f t="shared" si="1"/>
        <v>0</v>
      </c>
      <c r="N12" s="126">
        <f t="shared" si="2"/>
        <v>0</v>
      </c>
    </row>
    <row r="13" spans="1:14" ht="15.75">
      <c r="A13" s="26"/>
      <c r="B13" s="28"/>
      <c r="C13" s="26"/>
      <c r="D13" s="26" t="s">
        <v>50</v>
      </c>
      <c r="E13" s="30">
        <f t="shared" si="0"/>
        <v>9.5</v>
      </c>
      <c r="F13" s="36">
        <v>19</v>
      </c>
      <c r="G13" s="53" t="s">
        <v>198</v>
      </c>
      <c r="H13" s="122"/>
      <c r="I13" s="176"/>
      <c r="J13" s="177"/>
      <c r="K13" s="178"/>
      <c r="L13" s="122"/>
      <c r="M13" s="126">
        <f t="shared" si="1"/>
        <v>0</v>
      </c>
      <c r="N13" s="126">
        <f t="shared" si="2"/>
        <v>0</v>
      </c>
    </row>
    <row r="14" spans="1:14" ht="15.75">
      <c r="A14" s="26"/>
      <c r="B14" s="28"/>
      <c r="C14" s="26"/>
      <c r="D14" s="26" t="s">
        <v>39</v>
      </c>
      <c r="E14" s="30">
        <f t="shared" si="0"/>
        <v>9.5</v>
      </c>
      <c r="F14" s="36">
        <v>19</v>
      </c>
      <c r="G14" s="53" t="s">
        <v>198</v>
      </c>
      <c r="H14" s="122"/>
      <c r="I14" s="176"/>
      <c r="J14" s="177"/>
      <c r="K14" s="178"/>
      <c r="L14" s="122"/>
      <c r="M14" s="126">
        <f t="shared" si="1"/>
        <v>0</v>
      </c>
      <c r="N14" s="126">
        <f t="shared" si="2"/>
        <v>0</v>
      </c>
    </row>
    <row r="15" spans="1:14" ht="15.75">
      <c r="A15" s="26"/>
      <c r="B15" s="28"/>
      <c r="C15" s="26"/>
      <c r="D15" s="26" t="s">
        <v>185</v>
      </c>
      <c r="E15" s="30">
        <f t="shared" si="0"/>
        <v>9.5</v>
      </c>
      <c r="F15" s="36">
        <v>19</v>
      </c>
      <c r="G15" s="53" t="s">
        <v>198</v>
      </c>
      <c r="H15" s="122"/>
      <c r="I15" s="176"/>
      <c r="J15" s="177"/>
      <c r="K15" s="178"/>
      <c r="L15" s="122"/>
      <c r="M15" s="126">
        <f t="shared" si="1"/>
        <v>0</v>
      </c>
      <c r="N15" s="126">
        <f t="shared" si="2"/>
        <v>0</v>
      </c>
    </row>
    <row r="16" spans="1:14" ht="15.75">
      <c r="A16" s="26"/>
      <c r="B16" s="28"/>
      <c r="C16" s="26"/>
      <c r="D16" s="26" t="s">
        <v>46</v>
      </c>
      <c r="E16" s="30">
        <f t="shared" si="0"/>
        <v>9.5</v>
      </c>
      <c r="F16" s="36">
        <v>19</v>
      </c>
      <c r="G16" s="53" t="s">
        <v>198</v>
      </c>
      <c r="H16" s="122"/>
      <c r="I16" s="176"/>
      <c r="J16" s="177"/>
      <c r="K16" s="178"/>
      <c r="L16" s="122"/>
      <c r="M16" s="126">
        <f t="shared" si="1"/>
        <v>0</v>
      </c>
      <c r="N16" s="126">
        <f t="shared" si="2"/>
        <v>0</v>
      </c>
    </row>
    <row r="17" spans="1:14" ht="15.75">
      <c r="A17" s="35" t="s">
        <v>14</v>
      </c>
      <c r="B17" s="35">
        <v>1925</v>
      </c>
      <c r="C17" s="35" t="s">
        <v>12</v>
      </c>
      <c r="D17" s="111" t="s">
        <v>44</v>
      </c>
      <c r="E17" s="112">
        <f t="shared" si="0"/>
        <v>9.5</v>
      </c>
      <c r="F17" s="57">
        <v>19</v>
      </c>
      <c r="G17" s="51" t="s">
        <v>198</v>
      </c>
      <c r="H17" s="122"/>
      <c r="I17" s="176"/>
      <c r="J17" s="177"/>
      <c r="K17" s="178"/>
      <c r="L17" s="122"/>
      <c r="M17" s="126">
        <f t="shared" si="1"/>
        <v>0</v>
      </c>
      <c r="N17" s="126">
        <f t="shared" si="2"/>
        <v>0</v>
      </c>
    </row>
    <row r="18" spans="1:14" ht="15.75">
      <c r="A18" s="26"/>
      <c r="B18" s="28"/>
      <c r="C18" s="26"/>
      <c r="D18" s="26" t="s">
        <v>42</v>
      </c>
      <c r="E18" s="30">
        <f t="shared" si="0"/>
        <v>9.5</v>
      </c>
      <c r="F18" s="36">
        <v>19</v>
      </c>
      <c r="G18" s="53" t="s">
        <v>198</v>
      </c>
      <c r="H18" s="122"/>
      <c r="I18" s="176"/>
      <c r="J18" s="177"/>
      <c r="K18" s="178"/>
      <c r="L18" s="122"/>
      <c r="M18" s="126">
        <f t="shared" si="1"/>
        <v>0</v>
      </c>
      <c r="N18" s="126">
        <f t="shared" si="2"/>
        <v>0</v>
      </c>
    </row>
    <row r="19" spans="1:14" ht="15.75">
      <c r="A19" s="26"/>
      <c r="B19" s="28"/>
      <c r="C19" s="26"/>
      <c r="D19" s="26" t="s">
        <v>39</v>
      </c>
      <c r="E19" s="30">
        <f t="shared" si="0"/>
        <v>9.5</v>
      </c>
      <c r="F19" s="36">
        <v>19</v>
      </c>
      <c r="G19" s="53" t="s">
        <v>198</v>
      </c>
      <c r="H19" s="122"/>
      <c r="I19" s="176"/>
      <c r="J19" s="177"/>
      <c r="K19" s="178"/>
      <c r="L19" s="122"/>
      <c r="M19" s="126">
        <f t="shared" si="1"/>
        <v>0</v>
      </c>
      <c r="N19" s="126">
        <f t="shared" si="2"/>
        <v>0</v>
      </c>
    </row>
    <row r="20" spans="1:14" ht="15.75">
      <c r="A20" s="26"/>
      <c r="B20" s="28"/>
      <c r="C20" s="26"/>
      <c r="D20" s="26" t="s">
        <v>43</v>
      </c>
      <c r="E20" s="30">
        <f t="shared" si="0"/>
        <v>9.5</v>
      </c>
      <c r="F20" s="36">
        <v>19</v>
      </c>
      <c r="G20" s="53" t="s">
        <v>198</v>
      </c>
      <c r="H20" s="122"/>
      <c r="I20" s="176"/>
      <c r="J20" s="177"/>
      <c r="K20" s="178"/>
      <c r="L20" s="122"/>
      <c r="M20" s="126">
        <f t="shared" si="1"/>
        <v>0</v>
      </c>
      <c r="N20" s="126">
        <f t="shared" si="2"/>
        <v>0</v>
      </c>
    </row>
    <row r="21" spans="1:14" ht="15.75">
      <c r="A21" s="26"/>
      <c r="B21" s="28"/>
      <c r="C21" s="26"/>
      <c r="D21" s="26" t="s">
        <v>41</v>
      </c>
      <c r="E21" s="30">
        <f t="shared" si="0"/>
        <v>9.5</v>
      </c>
      <c r="F21" s="36">
        <v>19</v>
      </c>
      <c r="G21" s="53" t="s">
        <v>198</v>
      </c>
      <c r="H21" s="122"/>
      <c r="I21" s="176"/>
      <c r="J21" s="177"/>
      <c r="K21" s="178"/>
      <c r="L21" s="122"/>
      <c r="M21" s="126">
        <f t="shared" si="1"/>
        <v>0</v>
      </c>
      <c r="N21" s="126">
        <f t="shared" si="2"/>
        <v>0</v>
      </c>
    </row>
    <row r="22" spans="1:14" ht="15.75">
      <c r="A22" s="35" t="s">
        <v>173</v>
      </c>
      <c r="B22" s="35">
        <v>1914</v>
      </c>
      <c r="C22" s="35" t="s">
        <v>12</v>
      </c>
      <c r="D22" s="57" t="s">
        <v>190</v>
      </c>
      <c r="E22" s="112">
        <f t="shared" si="0"/>
        <v>13</v>
      </c>
      <c r="F22" s="57">
        <v>26</v>
      </c>
      <c r="G22" s="51" t="s">
        <v>198</v>
      </c>
      <c r="H22" s="122"/>
      <c r="I22" s="176"/>
      <c r="J22" s="177"/>
      <c r="K22" s="178"/>
      <c r="L22" s="122"/>
      <c r="M22" s="126">
        <f t="shared" si="1"/>
        <v>0</v>
      </c>
      <c r="N22" s="126">
        <f t="shared" si="2"/>
        <v>0</v>
      </c>
    </row>
    <row r="23" spans="1:14" ht="15.75">
      <c r="A23" s="26"/>
      <c r="B23" s="28"/>
      <c r="C23" s="26"/>
      <c r="D23" s="26" t="s">
        <v>53</v>
      </c>
      <c r="E23" s="30">
        <f t="shared" si="0"/>
        <v>13</v>
      </c>
      <c r="F23" s="36">
        <v>26</v>
      </c>
      <c r="G23" s="53" t="s">
        <v>198</v>
      </c>
      <c r="H23" s="122"/>
      <c r="I23" s="176"/>
      <c r="J23" s="177"/>
      <c r="K23" s="178"/>
      <c r="L23" s="122"/>
      <c r="M23" s="126">
        <f t="shared" si="1"/>
        <v>0</v>
      </c>
      <c r="N23" s="126">
        <f t="shared" si="2"/>
        <v>0</v>
      </c>
    </row>
    <row r="24" spans="1:14" ht="15.75">
      <c r="A24" s="26"/>
      <c r="B24" s="28"/>
      <c r="C24" s="26"/>
      <c r="D24" s="26" t="s">
        <v>52</v>
      </c>
      <c r="E24" s="30">
        <f t="shared" si="0"/>
        <v>13</v>
      </c>
      <c r="F24" s="36">
        <v>26</v>
      </c>
      <c r="G24" s="53" t="s">
        <v>198</v>
      </c>
      <c r="H24" s="122"/>
      <c r="I24" s="176"/>
      <c r="J24" s="177"/>
      <c r="K24" s="178"/>
      <c r="L24" s="122"/>
      <c r="M24" s="126">
        <f t="shared" si="1"/>
        <v>0</v>
      </c>
      <c r="N24" s="126">
        <f t="shared" si="2"/>
        <v>0</v>
      </c>
    </row>
    <row r="25" spans="1:14" ht="15.75">
      <c r="A25" s="26"/>
      <c r="B25" s="28"/>
      <c r="C25" s="26"/>
      <c r="D25" s="26" t="s">
        <v>54</v>
      </c>
      <c r="E25" s="30">
        <f t="shared" si="0"/>
        <v>13</v>
      </c>
      <c r="F25" s="36">
        <v>26</v>
      </c>
      <c r="G25" s="53" t="s">
        <v>198</v>
      </c>
      <c r="H25" s="122"/>
      <c r="I25" s="176"/>
      <c r="J25" s="177"/>
      <c r="K25" s="178"/>
      <c r="L25" s="122"/>
      <c r="M25" s="126">
        <f t="shared" si="1"/>
        <v>0</v>
      </c>
      <c r="N25" s="126">
        <f t="shared" si="2"/>
        <v>0</v>
      </c>
    </row>
    <row r="26" spans="1:14" ht="15.75">
      <c r="A26" s="35" t="s">
        <v>174</v>
      </c>
      <c r="B26" s="35">
        <v>1920</v>
      </c>
      <c r="C26" s="35" t="s">
        <v>12</v>
      </c>
      <c r="D26" s="111" t="s">
        <v>51</v>
      </c>
      <c r="E26" s="112">
        <f t="shared" si="0"/>
        <v>9.5</v>
      </c>
      <c r="F26" s="57">
        <v>19</v>
      </c>
      <c r="G26" s="51" t="s">
        <v>198</v>
      </c>
      <c r="H26" s="122"/>
      <c r="I26" s="176"/>
      <c r="J26" s="177"/>
      <c r="K26" s="178"/>
      <c r="L26" s="122"/>
      <c r="M26" s="126">
        <f t="shared" si="1"/>
        <v>0</v>
      </c>
      <c r="N26" s="126">
        <f t="shared" si="2"/>
        <v>0</v>
      </c>
    </row>
    <row r="27" spans="1:14" ht="15.75">
      <c r="A27" s="26"/>
      <c r="B27" s="28"/>
      <c r="C27" s="26"/>
      <c r="D27" s="26" t="s">
        <v>52</v>
      </c>
      <c r="E27" s="30">
        <f t="shared" si="0"/>
        <v>9.5</v>
      </c>
      <c r="F27" s="36">
        <v>19</v>
      </c>
      <c r="G27" s="53" t="s">
        <v>198</v>
      </c>
      <c r="H27" s="122"/>
      <c r="I27" s="176"/>
      <c r="J27" s="177"/>
      <c r="K27" s="178"/>
      <c r="L27" s="122"/>
      <c r="M27" s="126">
        <f t="shared" si="1"/>
        <v>0</v>
      </c>
      <c r="N27" s="126">
        <f t="shared" si="2"/>
        <v>0</v>
      </c>
    </row>
    <row r="28" spans="1:14" ht="15.75">
      <c r="A28" s="26"/>
      <c r="B28" s="28"/>
      <c r="C28" s="26"/>
      <c r="D28" s="26" t="s">
        <v>44</v>
      </c>
      <c r="E28" s="30">
        <f t="shared" si="0"/>
        <v>9.5</v>
      </c>
      <c r="F28" s="36">
        <v>19</v>
      </c>
      <c r="G28" s="53" t="s">
        <v>198</v>
      </c>
      <c r="H28" s="122"/>
      <c r="I28" s="176"/>
      <c r="J28" s="177"/>
      <c r="K28" s="178"/>
      <c r="L28" s="122"/>
      <c r="M28" s="126">
        <f t="shared" si="1"/>
        <v>0</v>
      </c>
      <c r="N28" s="126">
        <f t="shared" si="2"/>
        <v>0</v>
      </c>
    </row>
    <row r="29" spans="1:14" ht="15.75">
      <c r="A29" s="35" t="s">
        <v>13</v>
      </c>
      <c r="B29" s="35">
        <v>1924</v>
      </c>
      <c r="C29" s="35" t="s">
        <v>12</v>
      </c>
      <c r="D29" s="111" t="s">
        <v>185</v>
      </c>
      <c r="E29" s="112">
        <f t="shared" si="0"/>
        <v>9.5</v>
      </c>
      <c r="F29" s="57">
        <v>19</v>
      </c>
      <c r="G29" s="51" t="s">
        <v>198</v>
      </c>
      <c r="H29" s="122"/>
      <c r="I29" s="176"/>
      <c r="J29" s="177"/>
      <c r="K29" s="178"/>
      <c r="L29" s="122"/>
      <c r="M29" s="126">
        <f t="shared" si="1"/>
        <v>0</v>
      </c>
      <c r="N29" s="126">
        <f t="shared" si="2"/>
        <v>0</v>
      </c>
    </row>
    <row r="30" spans="1:14" ht="15.75">
      <c r="A30" s="26"/>
      <c r="B30" s="28"/>
      <c r="C30" s="26"/>
      <c r="D30" s="26" t="s">
        <v>44</v>
      </c>
      <c r="E30" s="30">
        <f t="shared" si="0"/>
        <v>9.5</v>
      </c>
      <c r="F30" s="36">
        <v>19</v>
      </c>
      <c r="G30" s="53" t="s">
        <v>198</v>
      </c>
      <c r="H30" s="122"/>
      <c r="I30" s="176"/>
      <c r="J30" s="177"/>
      <c r="K30" s="178"/>
      <c r="L30" s="122"/>
      <c r="M30" s="126">
        <f t="shared" si="1"/>
        <v>0</v>
      </c>
      <c r="N30" s="126">
        <f t="shared" si="2"/>
        <v>0</v>
      </c>
    </row>
    <row r="31" spans="1:14" ht="15.75">
      <c r="A31" s="26"/>
      <c r="B31" s="28"/>
      <c r="C31" s="26"/>
      <c r="D31" s="26" t="s">
        <v>41</v>
      </c>
      <c r="E31" s="30">
        <f t="shared" si="0"/>
        <v>9.5</v>
      </c>
      <c r="F31" s="36">
        <v>19</v>
      </c>
      <c r="G31" s="53" t="s">
        <v>198</v>
      </c>
      <c r="H31" s="122"/>
      <c r="I31" s="176"/>
      <c r="J31" s="177"/>
      <c r="K31" s="178"/>
      <c r="L31" s="122"/>
      <c r="M31" s="126">
        <f t="shared" si="1"/>
        <v>0</v>
      </c>
      <c r="N31" s="126">
        <f t="shared" si="2"/>
        <v>0</v>
      </c>
    </row>
    <row r="32" spans="1:14" ht="15.75">
      <c r="A32" s="26"/>
      <c r="B32" s="28"/>
      <c r="C32" s="26"/>
      <c r="D32" s="26" t="s">
        <v>46</v>
      </c>
      <c r="E32" s="30">
        <f t="shared" si="0"/>
        <v>9.5</v>
      </c>
      <c r="F32" s="36">
        <v>19</v>
      </c>
      <c r="G32" s="53" t="s">
        <v>198</v>
      </c>
      <c r="H32" s="122"/>
      <c r="I32" s="176"/>
      <c r="J32" s="177"/>
      <c r="K32" s="178"/>
      <c r="L32" s="122"/>
      <c r="M32" s="126">
        <f t="shared" si="1"/>
        <v>0</v>
      </c>
      <c r="N32" s="126">
        <f t="shared" si="2"/>
        <v>0</v>
      </c>
    </row>
    <row r="33" spans="1:14" ht="15.75">
      <c r="A33" s="26"/>
      <c r="B33" s="28"/>
      <c r="C33" s="26"/>
      <c r="D33" s="26" t="s">
        <v>189</v>
      </c>
      <c r="E33" s="30">
        <f t="shared" si="0"/>
        <v>9.5</v>
      </c>
      <c r="F33" s="36">
        <v>19</v>
      </c>
      <c r="G33" s="53" t="s">
        <v>198</v>
      </c>
      <c r="H33" s="122"/>
      <c r="I33" s="176"/>
      <c r="J33" s="177"/>
      <c r="K33" s="178"/>
      <c r="L33" s="122"/>
      <c r="M33" s="126">
        <f t="shared" si="1"/>
        <v>0</v>
      </c>
      <c r="N33" s="126">
        <f t="shared" si="2"/>
        <v>0</v>
      </c>
    </row>
    <row r="34" spans="1:14" ht="15.75">
      <c r="A34" s="35" t="s">
        <v>175</v>
      </c>
      <c r="B34" s="35">
        <v>1916</v>
      </c>
      <c r="C34" s="35" t="s">
        <v>12</v>
      </c>
      <c r="D34" s="111" t="s">
        <v>191</v>
      </c>
      <c r="E34" s="112">
        <f t="shared" si="0"/>
        <v>12.5</v>
      </c>
      <c r="F34" s="57">
        <v>25</v>
      </c>
      <c r="G34" s="51" t="s">
        <v>198</v>
      </c>
      <c r="H34" s="122"/>
      <c r="I34" s="176"/>
      <c r="J34" s="177"/>
      <c r="K34" s="178"/>
      <c r="L34" s="122"/>
      <c r="M34" s="126">
        <f t="shared" si="1"/>
        <v>0</v>
      </c>
      <c r="N34" s="126">
        <f t="shared" si="2"/>
        <v>0</v>
      </c>
    </row>
    <row r="35" spans="1:14" ht="15.75">
      <c r="A35" s="26"/>
      <c r="B35" s="28"/>
      <c r="C35" s="26"/>
      <c r="D35" s="26" t="s">
        <v>40</v>
      </c>
      <c r="E35" s="30">
        <f t="shared" si="0"/>
        <v>12.5</v>
      </c>
      <c r="F35" s="36">
        <v>25</v>
      </c>
      <c r="G35" s="53" t="s">
        <v>198</v>
      </c>
      <c r="H35" s="122"/>
      <c r="I35" s="176"/>
      <c r="J35" s="177"/>
      <c r="K35" s="178"/>
      <c r="L35" s="122"/>
      <c r="M35" s="126">
        <f t="shared" si="1"/>
        <v>0</v>
      </c>
      <c r="N35" s="126">
        <f t="shared" si="2"/>
        <v>0</v>
      </c>
    </row>
    <row r="36" spans="1:14" ht="15.75">
      <c r="A36" s="26"/>
      <c r="B36" s="28"/>
      <c r="C36" s="26"/>
      <c r="D36" s="26" t="s">
        <v>44</v>
      </c>
      <c r="E36" s="30">
        <f t="shared" si="0"/>
        <v>12.5</v>
      </c>
      <c r="F36" s="36">
        <v>25</v>
      </c>
      <c r="G36" s="53" t="s">
        <v>198</v>
      </c>
      <c r="H36" s="122"/>
      <c r="I36" s="176"/>
      <c r="J36" s="177"/>
      <c r="K36" s="178"/>
      <c r="L36" s="122"/>
      <c r="M36" s="126">
        <f t="shared" si="1"/>
        <v>0</v>
      </c>
      <c r="N36" s="126">
        <f t="shared" si="2"/>
        <v>0</v>
      </c>
    </row>
    <row r="37" spans="1:14" ht="15.75">
      <c r="A37" s="35" t="s">
        <v>176</v>
      </c>
      <c r="B37" s="35">
        <v>1913</v>
      </c>
      <c r="C37" s="35" t="s">
        <v>12</v>
      </c>
      <c r="D37" s="111" t="s">
        <v>184</v>
      </c>
      <c r="E37" s="112">
        <f t="shared" si="0"/>
        <v>7</v>
      </c>
      <c r="F37" s="57">
        <v>14</v>
      </c>
      <c r="G37" s="51" t="s">
        <v>198</v>
      </c>
      <c r="H37" s="122"/>
      <c r="I37" s="176"/>
      <c r="J37" s="177"/>
      <c r="K37" s="178"/>
      <c r="L37" s="122"/>
      <c r="M37" s="126">
        <f t="shared" si="1"/>
        <v>0</v>
      </c>
      <c r="N37" s="126">
        <f t="shared" si="2"/>
        <v>0</v>
      </c>
    </row>
    <row r="38" spans="1:14" ht="15.75">
      <c r="A38" s="34"/>
      <c r="B38" s="34"/>
      <c r="C38" s="34"/>
      <c r="D38" s="26" t="s">
        <v>191</v>
      </c>
      <c r="E38" s="30">
        <f t="shared" si="0"/>
        <v>7</v>
      </c>
      <c r="F38" s="36">
        <v>14</v>
      </c>
      <c r="G38" s="53" t="s">
        <v>198</v>
      </c>
      <c r="H38" s="122"/>
      <c r="I38" s="176"/>
      <c r="J38" s="177"/>
      <c r="K38" s="178"/>
      <c r="L38" s="122"/>
      <c r="M38" s="126">
        <f t="shared" si="1"/>
        <v>0</v>
      </c>
      <c r="N38" s="126">
        <f t="shared" si="2"/>
        <v>0</v>
      </c>
    </row>
    <row r="39" spans="1:14" ht="15.75">
      <c r="A39" s="34"/>
      <c r="B39" s="34"/>
      <c r="C39" s="34"/>
      <c r="D39" s="26" t="s">
        <v>189</v>
      </c>
      <c r="E39" s="30">
        <f t="shared" si="0"/>
        <v>7</v>
      </c>
      <c r="F39" s="36">
        <v>14</v>
      </c>
      <c r="G39" s="53" t="s">
        <v>198</v>
      </c>
      <c r="H39" s="122"/>
      <c r="I39" s="176"/>
      <c r="J39" s="177"/>
      <c r="K39" s="178"/>
      <c r="L39" s="122"/>
      <c r="M39" s="126">
        <f t="shared" si="1"/>
        <v>0</v>
      </c>
      <c r="N39" s="126">
        <f t="shared" si="2"/>
        <v>0</v>
      </c>
    </row>
    <row r="40" spans="1:14" ht="15.75">
      <c r="A40" s="35" t="s">
        <v>177</v>
      </c>
      <c r="B40" s="35">
        <v>1926</v>
      </c>
      <c r="C40" s="35" t="s">
        <v>12</v>
      </c>
      <c r="D40" s="111" t="s">
        <v>186</v>
      </c>
      <c r="E40" s="112">
        <f t="shared" si="0"/>
        <v>9.5</v>
      </c>
      <c r="F40" s="57">
        <v>19</v>
      </c>
      <c r="G40" s="51" t="s">
        <v>198</v>
      </c>
      <c r="H40" s="122"/>
      <c r="I40" s="176"/>
      <c r="J40" s="177"/>
      <c r="K40" s="178"/>
      <c r="L40" s="122"/>
      <c r="M40" s="126">
        <f t="shared" si="1"/>
        <v>0</v>
      </c>
      <c r="N40" s="126">
        <f t="shared" si="2"/>
        <v>0</v>
      </c>
    </row>
    <row r="41" spans="1:14" ht="15.75">
      <c r="A41" s="34"/>
      <c r="B41" s="34"/>
      <c r="C41" s="34"/>
      <c r="D41" s="26" t="s">
        <v>44</v>
      </c>
      <c r="E41" s="30">
        <f t="shared" si="0"/>
        <v>9.5</v>
      </c>
      <c r="F41" s="36">
        <v>19</v>
      </c>
      <c r="G41" s="53" t="s">
        <v>198</v>
      </c>
      <c r="H41" s="122"/>
      <c r="I41" s="176"/>
      <c r="J41" s="177"/>
      <c r="K41" s="178"/>
      <c r="L41" s="122"/>
      <c r="M41" s="126">
        <f t="shared" si="1"/>
        <v>0</v>
      </c>
      <c r="N41" s="126">
        <f t="shared" si="2"/>
        <v>0</v>
      </c>
    </row>
    <row r="42" spans="1:14" ht="15.75">
      <c r="A42" s="34"/>
      <c r="B42" s="34"/>
      <c r="C42" s="34"/>
      <c r="D42" s="26" t="s">
        <v>185</v>
      </c>
      <c r="E42" s="30">
        <f t="shared" si="0"/>
        <v>9.5</v>
      </c>
      <c r="F42" s="36">
        <v>19</v>
      </c>
      <c r="G42" s="53" t="s">
        <v>198</v>
      </c>
      <c r="H42" s="122"/>
      <c r="I42" s="176"/>
      <c r="J42" s="177"/>
      <c r="K42" s="178"/>
      <c r="L42" s="122"/>
      <c r="M42" s="126">
        <f t="shared" si="1"/>
        <v>0</v>
      </c>
      <c r="N42" s="126">
        <f t="shared" si="2"/>
        <v>0</v>
      </c>
    </row>
    <row r="43" spans="1:14" ht="15.75">
      <c r="A43" s="34"/>
      <c r="B43" s="34"/>
      <c r="C43" s="34"/>
      <c r="D43" s="26" t="s">
        <v>184</v>
      </c>
      <c r="E43" s="30">
        <f t="shared" si="0"/>
        <v>9.5</v>
      </c>
      <c r="F43" s="36">
        <v>19</v>
      </c>
      <c r="G43" s="53" t="s">
        <v>198</v>
      </c>
      <c r="H43" s="122"/>
      <c r="I43" s="176"/>
      <c r="J43" s="177"/>
      <c r="K43" s="178"/>
      <c r="L43" s="122"/>
      <c r="M43" s="126">
        <f t="shared" si="1"/>
        <v>0</v>
      </c>
      <c r="N43" s="126">
        <f t="shared" si="2"/>
        <v>0</v>
      </c>
    </row>
    <row r="44" spans="1:14" ht="15.75">
      <c r="A44" s="34"/>
      <c r="B44" s="34"/>
      <c r="C44" s="34"/>
      <c r="D44" s="26" t="s">
        <v>46</v>
      </c>
      <c r="E44" s="30">
        <f t="shared" si="0"/>
        <v>9.5</v>
      </c>
      <c r="F44" s="36">
        <v>19</v>
      </c>
      <c r="G44" s="53" t="s">
        <v>198</v>
      </c>
      <c r="H44" s="122"/>
      <c r="I44" s="176"/>
      <c r="J44" s="177"/>
      <c r="K44" s="178"/>
      <c r="L44" s="122"/>
      <c r="M44" s="126">
        <f t="shared" si="1"/>
        <v>0</v>
      </c>
      <c r="N44" s="126">
        <f t="shared" si="2"/>
        <v>0</v>
      </c>
    </row>
    <row r="45" spans="1:14" ht="15.75">
      <c r="A45" s="34"/>
      <c r="B45" s="34"/>
      <c r="C45" s="34"/>
      <c r="D45" s="26" t="s">
        <v>39</v>
      </c>
      <c r="E45" s="30">
        <f t="shared" si="0"/>
        <v>9.5</v>
      </c>
      <c r="F45" s="36">
        <v>19</v>
      </c>
      <c r="G45" s="53" t="s">
        <v>198</v>
      </c>
      <c r="H45" s="122"/>
      <c r="I45" s="176"/>
      <c r="J45" s="177"/>
      <c r="K45" s="178"/>
      <c r="L45" s="122"/>
      <c r="M45" s="126">
        <f t="shared" si="1"/>
        <v>0</v>
      </c>
      <c r="N45" s="126">
        <f t="shared" si="2"/>
        <v>0</v>
      </c>
    </row>
    <row r="46" spans="1:14" ht="15.75">
      <c r="A46" s="34"/>
      <c r="B46" s="34"/>
      <c r="C46" s="34"/>
      <c r="D46" s="26" t="s">
        <v>189</v>
      </c>
      <c r="E46" s="30">
        <f t="shared" si="0"/>
        <v>9.5</v>
      </c>
      <c r="F46" s="36">
        <v>19</v>
      </c>
      <c r="G46" s="53" t="s">
        <v>198</v>
      </c>
      <c r="H46" s="122"/>
      <c r="I46" s="176"/>
      <c r="J46" s="177"/>
      <c r="K46" s="178"/>
      <c r="L46" s="122"/>
      <c r="M46" s="126">
        <f t="shared" si="1"/>
        <v>0</v>
      </c>
      <c r="N46" s="126">
        <f t="shared" si="2"/>
        <v>0</v>
      </c>
    </row>
    <row r="47" spans="1:14" ht="15.75">
      <c r="A47" s="35" t="s">
        <v>178</v>
      </c>
      <c r="B47" s="35">
        <v>1927</v>
      </c>
      <c r="C47" s="35" t="s">
        <v>12</v>
      </c>
      <c r="D47" s="55" t="s">
        <v>39</v>
      </c>
      <c r="E47" s="112">
        <f t="shared" si="0"/>
        <v>7</v>
      </c>
      <c r="F47" s="57">
        <v>14</v>
      </c>
      <c r="G47" s="51" t="s">
        <v>198</v>
      </c>
      <c r="H47" s="122"/>
      <c r="I47" s="176"/>
      <c r="J47" s="177"/>
      <c r="K47" s="178"/>
      <c r="L47" s="122"/>
      <c r="M47" s="126">
        <f t="shared" si="1"/>
        <v>0</v>
      </c>
      <c r="N47" s="126">
        <f t="shared" si="2"/>
        <v>0</v>
      </c>
    </row>
    <row r="48" spans="1:14" ht="15.75">
      <c r="A48" s="34"/>
      <c r="B48" s="34"/>
      <c r="C48" s="34"/>
      <c r="D48" s="26" t="s">
        <v>185</v>
      </c>
      <c r="E48" s="30">
        <f t="shared" si="0"/>
        <v>7</v>
      </c>
      <c r="F48" s="36">
        <v>14</v>
      </c>
      <c r="G48" s="53" t="s">
        <v>198</v>
      </c>
      <c r="H48" s="122"/>
      <c r="I48" s="176"/>
      <c r="J48" s="177"/>
      <c r="K48" s="178"/>
      <c r="L48" s="122"/>
      <c r="M48" s="126">
        <f t="shared" si="1"/>
        <v>0</v>
      </c>
      <c r="N48" s="126">
        <f t="shared" si="2"/>
        <v>0</v>
      </c>
    </row>
    <row r="49" spans="1:14" ht="15.75">
      <c r="A49" s="34"/>
      <c r="B49" s="34"/>
      <c r="C49" s="34"/>
      <c r="D49" s="26" t="s">
        <v>184</v>
      </c>
      <c r="E49" s="30">
        <f t="shared" si="0"/>
        <v>7</v>
      </c>
      <c r="F49" s="36">
        <v>14</v>
      </c>
      <c r="G49" s="53" t="s">
        <v>198</v>
      </c>
      <c r="H49" s="122"/>
      <c r="I49" s="176"/>
      <c r="J49" s="177"/>
      <c r="K49" s="178"/>
      <c r="L49" s="122"/>
      <c r="M49" s="126">
        <f t="shared" si="1"/>
        <v>0</v>
      </c>
      <c r="N49" s="126">
        <f t="shared" si="2"/>
        <v>0</v>
      </c>
    </row>
    <row r="50" spans="1:14" ht="15.75">
      <c r="A50" s="34"/>
      <c r="B50" s="34"/>
      <c r="C50" s="34"/>
      <c r="D50" s="26" t="s">
        <v>46</v>
      </c>
      <c r="E50" s="30">
        <f t="shared" si="0"/>
        <v>7</v>
      </c>
      <c r="F50" s="36">
        <v>14</v>
      </c>
      <c r="G50" s="53" t="s">
        <v>198</v>
      </c>
      <c r="H50" s="122"/>
      <c r="I50" s="176"/>
      <c r="J50" s="177"/>
      <c r="K50" s="178"/>
      <c r="L50" s="122"/>
      <c r="M50" s="126">
        <f t="shared" si="1"/>
        <v>0</v>
      </c>
      <c r="N50" s="126">
        <f t="shared" si="2"/>
        <v>0</v>
      </c>
    </row>
    <row r="51" spans="1:14" ht="15.75">
      <c r="A51" s="34"/>
      <c r="B51" s="34"/>
      <c r="C51" s="34"/>
      <c r="D51" s="26" t="s">
        <v>189</v>
      </c>
      <c r="E51" s="30">
        <f t="shared" si="0"/>
        <v>7</v>
      </c>
      <c r="F51" s="36">
        <v>14</v>
      </c>
      <c r="G51" s="53" t="s">
        <v>198</v>
      </c>
      <c r="H51" s="122"/>
      <c r="I51" s="176"/>
      <c r="J51" s="177"/>
      <c r="K51" s="178"/>
      <c r="L51" s="122"/>
      <c r="M51" s="126">
        <f t="shared" si="1"/>
        <v>0</v>
      </c>
      <c r="N51" s="126">
        <f t="shared" si="2"/>
        <v>0</v>
      </c>
    </row>
    <row r="52" spans="1:14" ht="15.75">
      <c r="A52" s="35" t="s">
        <v>179</v>
      </c>
      <c r="B52" s="35">
        <v>1928</v>
      </c>
      <c r="C52" s="35" t="s">
        <v>12</v>
      </c>
      <c r="D52" s="111" t="s">
        <v>185</v>
      </c>
      <c r="E52" s="112">
        <f t="shared" si="0"/>
        <v>7</v>
      </c>
      <c r="F52" s="57">
        <v>14</v>
      </c>
      <c r="G52" s="51" t="s">
        <v>198</v>
      </c>
      <c r="H52" s="122"/>
      <c r="I52" s="176"/>
      <c r="J52" s="177"/>
      <c r="K52" s="178"/>
      <c r="L52" s="122"/>
      <c r="M52" s="126">
        <f t="shared" si="1"/>
        <v>0</v>
      </c>
      <c r="N52" s="126">
        <f t="shared" si="2"/>
        <v>0</v>
      </c>
    </row>
    <row r="53" spans="1:14" ht="15.75">
      <c r="A53" s="34"/>
      <c r="B53" s="34"/>
      <c r="C53" s="34"/>
      <c r="D53" s="26" t="s">
        <v>189</v>
      </c>
      <c r="E53" s="30">
        <f t="shared" si="0"/>
        <v>7</v>
      </c>
      <c r="F53" s="36">
        <v>14</v>
      </c>
      <c r="G53" s="53" t="s">
        <v>198</v>
      </c>
      <c r="H53" s="122"/>
      <c r="I53" s="176"/>
      <c r="J53" s="177"/>
      <c r="K53" s="178"/>
      <c r="L53" s="122"/>
      <c r="M53" s="126">
        <f t="shared" si="1"/>
        <v>0</v>
      </c>
      <c r="N53" s="126">
        <f t="shared" si="2"/>
        <v>0</v>
      </c>
    </row>
    <row r="54" spans="1:14" ht="15.75">
      <c r="A54" s="34"/>
      <c r="B54" s="34"/>
      <c r="C54" s="34"/>
      <c r="D54" s="26" t="s">
        <v>44</v>
      </c>
      <c r="E54" s="30">
        <f t="shared" si="0"/>
        <v>7</v>
      </c>
      <c r="F54" s="36">
        <v>14</v>
      </c>
      <c r="G54" s="53" t="s">
        <v>198</v>
      </c>
      <c r="H54" s="122"/>
      <c r="I54" s="176"/>
      <c r="J54" s="177"/>
      <c r="K54" s="178"/>
      <c r="L54" s="122"/>
      <c r="M54" s="126">
        <f t="shared" si="1"/>
        <v>0</v>
      </c>
      <c r="N54" s="126">
        <f t="shared" si="2"/>
        <v>0</v>
      </c>
    </row>
    <row r="55" spans="1:14" ht="15.75">
      <c r="A55" s="34"/>
      <c r="B55" s="34"/>
      <c r="C55" s="34"/>
      <c r="D55" s="26" t="s">
        <v>39</v>
      </c>
      <c r="E55" s="30">
        <f t="shared" si="0"/>
        <v>7</v>
      </c>
      <c r="F55" s="36">
        <v>14</v>
      </c>
      <c r="G55" s="53" t="s">
        <v>198</v>
      </c>
      <c r="H55" s="122"/>
      <c r="I55" s="176"/>
      <c r="J55" s="177"/>
      <c r="K55" s="178"/>
      <c r="L55" s="122"/>
      <c r="M55" s="126">
        <f t="shared" si="1"/>
        <v>0</v>
      </c>
      <c r="N55" s="126">
        <f t="shared" si="2"/>
        <v>0</v>
      </c>
    </row>
    <row r="56" spans="1:14" ht="16.5" thickBot="1">
      <c r="A56" s="34"/>
      <c r="B56" s="34"/>
      <c r="C56" s="34"/>
      <c r="D56" s="26" t="s">
        <v>43</v>
      </c>
      <c r="E56" s="30">
        <f t="shared" si="0"/>
        <v>7</v>
      </c>
      <c r="F56" s="36">
        <v>14</v>
      </c>
      <c r="G56" s="53" t="s">
        <v>198</v>
      </c>
      <c r="H56" s="123"/>
      <c r="I56" s="176"/>
      <c r="J56" s="177"/>
      <c r="K56" s="178"/>
      <c r="L56" s="123"/>
      <c r="M56" s="126">
        <f t="shared" si="1"/>
        <v>0</v>
      </c>
      <c r="N56" s="126">
        <f t="shared" si="2"/>
        <v>0</v>
      </c>
    </row>
    <row r="57" spans="1:14" ht="16.5" thickBot="1">
      <c r="A57" s="34"/>
      <c r="B57" s="34"/>
      <c r="C57" s="34"/>
      <c r="D57" s="26"/>
      <c r="E57" s="30"/>
      <c r="F57" s="36"/>
      <c r="G57" s="53"/>
      <c r="H57" s="64" t="s">
        <v>32</v>
      </c>
      <c r="I57" s="65" t="s">
        <v>33</v>
      </c>
      <c r="J57" s="65" t="s">
        <v>34</v>
      </c>
      <c r="K57" s="65" t="s">
        <v>35</v>
      </c>
      <c r="L57" s="66" t="s">
        <v>36</v>
      </c>
      <c r="M57" s="127">
        <v>0</v>
      </c>
      <c r="N57" s="126">
        <f t="shared" si="2"/>
        <v>0</v>
      </c>
    </row>
    <row r="58" spans="1:14" ht="16.5" thickBot="1">
      <c r="A58" s="35" t="s">
        <v>180</v>
      </c>
      <c r="B58" s="35">
        <v>1929</v>
      </c>
      <c r="C58" s="35" t="s">
        <v>0</v>
      </c>
      <c r="D58" s="111" t="s">
        <v>39</v>
      </c>
      <c r="E58" s="112">
        <f t="shared" si="0"/>
        <v>13</v>
      </c>
      <c r="F58" s="57">
        <v>26</v>
      </c>
      <c r="G58" s="51" t="s">
        <v>198</v>
      </c>
      <c r="H58" s="27"/>
      <c r="I58" s="27"/>
      <c r="J58" s="27"/>
      <c r="K58" s="27"/>
      <c r="L58" s="27"/>
      <c r="M58" s="126">
        <f>SUM(H58:L58)</f>
        <v>0</v>
      </c>
      <c r="N58" s="126">
        <f t="shared" si="2"/>
        <v>0</v>
      </c>
    </row>
    <row r="59" spans="1:14" ht="16.5" thickBot="1">
      <c r="A59" s="34"/>
      <c r="B59" s="34"/>
      <c r="C59" s="34"/>
      <c r="D59" s="26"/>
      <c r="E59" s="30"/>
      <c r="F59" s="36"/>
      <c r="G59" s="53"/>
      <c r="H59" s="114" t="s">
        <v>204</v>
      </c>
      <c r="I59" s="115" t="s">
        <v>205</v>
      </c>
      <c r="J59" s="115" t="s">
        <v>206</v>
      </c>
      <c r="K59" s="117" t="s">
        <v>207</v>
      </c>
      <c r="L59" s="124"/>
      <c r="M59" s="126">
        <v>0</v>
      </c>
      <c r="N59" s="126">
        <f t="shared" si="2"/>
        <v>0</v>
      </c>
    </row>
    <row r="60" spans="1:14" ht="32.25" thickBot="1">
      <c r="A60" s="35" t="s">
        <v>181</v>
      </c>
      <c r="B60" s="35">
        <v>1931</v>
      </c>
      <c r="C60" s="118" t="s">
        <v>212</v>
      </c>
      <c r="D60" s="111" t="s">
        <v>39</v>
      </c>
      <c r="E60" s="112">
        <f t="shared" si="0"/>
        <v>12.5</v>
      </c>
      <c r="F60" s="57">
        <v>25</v>
      </c>
      <c r="G60" s="51" t="s">
        <v>198</v>
      </c>
      <c r="H60" s="27"/>
      <c r="I60" s="27"/>
      <c r="J60" s="27"/>
      <c r="K60" s="27"/>
      <c r="L60" s="122"/>
      <c r="M60" s="126">
        <f>SUM(H60:L60)</f>
        <v>0</v>
      </c>
      <c r="N60" s="126">
        <f t="shared" si="2"/>
        <v>0</v>
      </c>
    </row>
    <row r="61" spans="1:14" ht="16.5" thickBot="1">
      <c r="A61" s="34"/>
      <c r="B61" s="34"/>
      <c r="C61" s="113"/>
      <c r="D61" s="26"/>
      <c r="E61" s="30"/>
      <c r="F61" s="36"/>
      <c r="G61" s="53"/>
      <c r="H61" s="125"/>
      <c r="I61" s="114" t="s">
        <v>208</v>
      </c>
      <c r="J61" s="115" t="s">
        <v>209</v>
      </c>
      <c r="K61" s="117" t="s">
        <v>210</v>
      </c>
      <c r="L61" s="124"/>
      <c r="M61" s="126">
        <v>0</v>
      </c>
      <c r="N61" s="126">
        <f t="shared" si="2"/>
        <v>0</v>
      </c>
    </row>
    <row r="62" spans="1:14" ht="16.5" thickBot="1">
      <c r="A62" s="35" t="s">
        <v>15</v>
      </c>
      <c r="B62" s="35">
        <v>1930</v>
      </c>
      <c r="C62" s="118" t="s">
        <v>182</v>
      </c>
      <c r="D62" s="111" t="s">
        <v>39</v>
      </c>
      <c r="E62" s="112">
        <f t="shared" si="0"/>
        <v>13</v>
      </c>
      <c r="F62" s="57">
        <v>26</v>
      </c>
      <c r="G62" s="51" t="s">
        <v>198</v>
      </c>
      <c r="H62" s="122"/>
      <c r="I62" s="27"/>
      <c r="J62" s="27"/>
      <c r="K62" s="116"/>
      <c r="L62" s="123"/>
      <c r="M62" s="128">
        <f>SUM(H62:L62)</f>
        <v>0</v>
      </c>
      <c r="N62" s="128">
        <f t="shared" si="2"/>
        <v>0</v>
      </c>
    </row>
    <row r="63" spans="11:14" ht="24.75" customHeight="1" thickBot="1">
      <c r="K63" s="179" t="s">
        <v>199</v>
      </c>
      <c r="L63" s="180"/>
      <c r="M63" s="129">
        <f>SUM(M9:M62)</f>
        <v>0</v>
      </c>
      <c r="N63" s="130">
        <f>SUM(N9:N62)</f>
        <v>0</v>
      </c>
    </row>
  </sheetData>
  <sheetProtection/>
  <mergeCells count="57">
    <mergeCell ref="I51:K51"/>
    <mergeCell ref="I49:K49"/>
    <mergeCell ref="I56:K56"/>
    <mergeCell ref="K63:L63"/>
    <mergeCell ref="A2:B2"/>
    <mergeCell ref="C2:F2"/>
    <mergeCell ref="A3:B3"/>
    <mergeCell ref="C3:F3"/>
    <mergeCell ref="E4:F4"/>
    <mergeCell ref="A5:R5"/>
    <mergeCell ref="I50:K50"/>
    <mergeCell ref="I43:K43"/>
    <mergeCell ref="I52:K52"/>
    <mergeCell ref="I53:K53"/>
    <mergeCell ref="I54:K54"/>
    <mergeCell ref="I55:K55"/>
    <mergeCell ref="I44:K44"/>
    <mergeCell ref="I45:K45"/>
    <mergeCell ref="I46:K46"/>
    <mergeCell ref="I47:K47"/>
    <mergeCell ref="I48:K48"/>
    <mergeCell ref="I37:K37"/>
    <mergeCell ref="I38:K38"/>
    <mergeCell ref="I39:K39"/>
    <mergeCell ref="I40:K40"/>
    <mergeCell ref="I41:K41"/>
    <mergeCell ref="I42:K42"/>
    <mergeCell ref="I31:K31"/>
    <mergeCell ref="I32:K32"/>
    <mergeCell ref="I33:K33"/>
    <mergeCell ref="I34:K34"/>
    <mergeCell ref="I35:K35"/>
    <mergeCell ref="I36:K36"/>
    <mergeCell ref="I25:K25"/>
    <mergeCell ref="I26:K26"/>
    <mergeCell ref="I27:K27"/>
    <mergeCell ref="I28:K28"/>
    <mergeCell ref="I29:K29"/>
    <mergeCell ref="I30:K30"/>
    <mergeCell ref="I19:K19"/>
    <mergeCell ref="I20:K20"/>
    <mergeCell ref="I21:K21"/>
    <mergeCell ref="I22:K22"/>
    <mergeCell ref="I23:K23"/>
    <mergeCell ref="I24:K24"/>
    <mergeCell ref="I13:K13"/>
    <mergeCell ref="I14:K14"/>
    <mergeCell ref="I15:K15"/>
    <mergeCell ref="I16:K16"/>
    <mergeCell ref="I17:K17"/>
    <mergeCell ref="I18:K18"/>
    <mergeCell ref="H7:L7"/>
    <mergeCell ref="I8:K8"/>
    <mergeCell ref="I9:K9"/>
    <mergeCell ref="I10:K10"/>
    <mergeCell ref="I11:K11"/>
    <mergeCell ref="I12:K12"/>
  </mergeCells>
  <hyperlinks>
    <hyperlink ref="A1" r:id="rId1" display="www.gssport.ru"/>
    <hyperlink ref="B1" r:id="rId2" display="www.8848altidute.com"/>
    <hyperlink ref="E1" r:id="rId3" display="www.8848-altitude.ru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E23:J23"/>
  <sheetViews>
    <sheetView zoomScalePageLayoutView="0" workbookViewId="0" topLeftCell="A1">
      <selection activeCell="H24" sqref="H24"/>
    </sheetView>
  </sheetViews>
  <sheetFormatPr defaultColWidth="9.00390625" defaultRowHeight="12.75"/>
  <cols>
    <col min="8" max="8" width="24.75390625" style="0" customWidth="1"/>
  </cols>
  <sheetData>
    <row r="22" ht="13.5" thickBot="1"/>
    <row r="23" spans="5:10" ht="18.75" thickBot="1">
      <c r="E23" s="131"/>
      <c r="F23" s="132"/>
      <c r="G23" s="133" t="s">
        <v>213</v>
      </c>
      <c r="H23" s="134">
        <f>SUM('8848 мужская коллекция'!O215+'8848 женская коллекция'!P190+'8848 детская коллекция'!Q172+'8848 аксессуары'!N63)</f>
        <v>0</v>
      </c>
      <c r="I23" s="135" t="s">
        <v>214</v>
      </c>
      <c r="J23" s="13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Åsa</dc:creator>
  <cp:keywords/>
  <dc:description/>
  <cp:lastModifiedBy>Olga</cp:lastModifiedBy>
  <cp:lastPrinted>2016-11-08T13:57:42Z</cp:lastPrinted>
  <dcterms:created xsi:type="dcterms:W3CDTF">2009-11-25T08:18:48Z</dcterms:created>
  <dcterms:modified xsi:type="dcterms:W3CDTF">2017-12-27T14:12:49Z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